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PNB_Case_1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s="1"/>
  <c r="D38" i="1" s="1"/>
  <c r="C39" i="1" l="1"/>
  <c r="C40" i="1" s="1"/>
  <c r="C41" i="1" s="1"/>
  <c r="C42" i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<sst xmlns="http://schemas.openxmlformats.org/spreadsheetml/2006/main" count="28" uniqueCount="25">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</sst>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G26" activePane="bottomRight" state="frozen"/>
      <selection pane="topRight" activeCell="D1" sqref="D1"/>
      <selection pane="bottomLeft" activeCell="A6" sqref="A6"/>
      <selection pane="bottomRight" activeCell="K37" sqref="K37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35</v>
      </c>
      <c r="E2" s="4" t="s">
        <v>24</v>
      </c>
      <c r="F2" s="4"/>
      <c r="G2" s="23"/>
      <c r="H2" s="1"/>
    </row>
    <row r="3" spans="1:15" x14ac:dyDescent="0.3">
      <c r="B3" s="22" t="s">
        <v>10</v>
      </c>
      <c r="C3" s="25">
        <v>58500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2047500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18.87</v>
      </c>
      <c r="D7" s="35">
        <v>1998</v>
      </c>
      <c r="E7" s="35">
        <v>2024</v>
      </c>
      <c r="F7" s="35">
        <v>60</v>
      </c>
      <c r="G7" s="53">
        <v>21500</v>
      </c>
      <c r="H7" s="62">
        <v>26</v>
      </c>
      <c r="I7" s="63">
        <f>IF(H7&gt;=5,90*H7/F7,0)</f>
        <v>39</v>
      </c>
      <c r="J7" s="64">
        <f t="shared" ref="J7:J12" si="0">G7/100*I7</f>
        <v>8385</v>
      </c>
      <c r="K7" s="64">
        <f>ROUND((G7-J7),0)</f>
        <v>13115</v>
      </c>
      <c r="L7" s="64">
        <f>ROUND((K7*C7),0)</f>
        <v>247480</v>
      </c>
      <c r="M7" s="64">
        <f>ROUND((C7*G7),0)</f>
        <v>405705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247480</v>
      </c>
      <c r="M27" s="15">
        <f>SUM(M7:M26)</f>
        <v>405705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2047500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247480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2294980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2180231</v>
      </c>
      <c r="D38" s="30">
        <f>C38*0.85</f>
        <v>1853196.3499999999</v>
      </c>
      <c r="E38" s="75"/>
      <c r="F38" s="28"/>
      <c r="G38" s="36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1835984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1835984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1835984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178804.3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3">
        <f>L27*0.85</f>
        <v>210358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>
        <v>2286</v>
      </c>
      <c r="J48" s="37"/>
      <c r="K48" s="27"/>
      <c r="L48" s="37"/>
      <c r="M48" s="39"/>
      <c r="N48" s="37"/>
    </row>
    <row r="49" spans="2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82"/>
      <c r="E50" s="78"/>
      <c r="F50" s="37"/>
      <c r="G50" s="38"/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/>
      <c r="I51" s="27"/>
      <c r="J51" s="37"/>
      <c r="K51" s="40"/>
      <c r="L51" s="37"/>
      <c r="M51" s="39"/>
      <c r="N51" s="37"/>
    </row>
    <row r="52" spans="2:14" x14ac:dyDescent="0.3"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1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F19" sqref="F19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2024-10-01T10:07:47Z</dcterms:modified>
</cp:coreProperties>
</file>