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Pen\Rajendra Visun Malsure\"/>
    </mc:Choice>
  </mc:AlternateContent>
  <xr:revisionPtr revIDLastSave="0" documentId="13_ncr:1_{3E2FFE9E-8547-4D53-906F-317BAA99246D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0" i="4" l="1"/>
  <c r="E18" i="4"/>
  <c r="I25" i="4"/>
  <c r="T3" i="4" l="1"/>
  <c r="T9" i="4"/>
  <c r="T10" i="4"/>
  <c r="T11" i="4"/>
  <c r="T12" i="4"/>
  <c r="T2" i="4"/>
  <c r="H20" i="4"/>
  <c r="H2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T5" i="4" s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T4" i="4" s="1"/>
  <c r="D6" i="4"/>
  <c r="H6" i="4" s="1"/>
  <c r="G6" i="4"/>
  <c r="T6" i="4" s="1"/>
  <c r="D8" i="4"/>
  <c r="H8" i="4" s="1"/>
  <c r="G8" i="4"/>
  <c r="T8" i="4" s="1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  <c r="T7" i="4" s="1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<sst xmlns="http://schemas.openxmlformats.org/spreadsheetml/2006/main" count="26" uniqueCount="23">
  <si>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</si>
  <si>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</si>
  <si>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</si>
  <si>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</si>
  <si>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</si>
  <si>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</si>
  <si>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</si>
  <si>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</si>
  <si>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</si>
  <si>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</si>
  <si>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</si>
  <si>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</si>
  <si>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</si>
  <si>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102 1th floor Bldg samath Aarced khalapur</t>
  </si>
  <si>
    <t>agrteement  - 18.10.2016</t>
  </si>
  <si>
    <t>av</t>
  </si>
  <si>
    <t>sd</t>
  </si>
  <si>
    <t>rd</t>
  </si>
  <si>
    <t>bua</t>
  </si>
  <si>
    <t>rate</t>
  </si>
  <si>
    <t>fmv</t>
  </si>
  <si>
    <t>12.09.2018</t>
  </si>
  <si>
    <t>02.06.2018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</si>
</sst>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E1BF5-4392-4D9D-965C-A491D163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6591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5B9E62-684B-4795-B5C0-BD8B2375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6562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1D32D-D510-4E27-8843-B61F92AE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7185A-666B-453E-A471-46F783BB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2D1C57-4316-4783-B40C-FF0C44A91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EBAFE2-8E1F-43CC-81B8-5FD35AB5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BAD8B-B017-40A4-B056-443E56F7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7.28515625" customWidth="1"/>
    <col min="19" max="19" width="10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426</v>
      </c>
      <c r="C2" s="4">
        <f>B2*1.2</f>
        <v>511.2</v>
      </c>
      <c r="D2" s="4">
        <f t="shared" ref="D2:D13" si="2">C2*1.2</f>
        <v>613.43999999999994</v>
      </c>
      <c r="E2" s="5">
        <f t="shared" ref="E2:E13" si="3">R2</f>
        <v>1768500</v>
      </c>
      <c r="F2" s="10">
        <f t="shared" ref="F2:F13" si="4">ROUND((E2/B2),0)</f>
        <v>4151</v>
      </c>
      <c r="G2" s="10">
        <f t="shared" ref="G2:G13" si="5">ROUND((E2/C2),0)</f>
        <v>3460</v>
      </c>
      <c r="H2" s="10">
        <f t="shared" ref="H2:H13" si="6">ROUND((E2/D2),0)</f>
        <v>2883</v>
      </c>
      <c r="I2" s="4" t="e">
        <f>#REF!</f>
        <v>#REF!</v>
      </c>
      <c r="J2" s="4" t="str">
        <f t="shared" ref="J2:J13" si="7">S2</f>
        <v>12.09.2018</v>
      </c>
      <c r="O2">
        <v>0</v>
      </c>
      <c r="P2">
        <f t="shared" ref="P2:P12" si="8">O2/1.2</f>
        <v>0</v>
      </c>
      <c r="Q2">
        <v>426</v>
      </c>
      <c r="R2" s="2">
        <v>1768500</v>
      </c>
      <c r="S2" s="8" t="s">
        <v>21</v>
      </c>
      <c r="T2" s="8">
        <f>G2*1.3</f>
        <v>4498</v>
      </c>
    </row>
    <row r="3" spans="1:20" x14ac:dyDescent="0.25">
      <c r="A3" s="4">
        <f t="shared" si="0"/>
        <v>0</v>
      </c>
      <c r="B3" s="4">
        <f t="shared" si="1"/>
        <v>426</v>
      </c>
      <c r="C3" s="4">
        <f t="shared" ref="C3:C15" si="9">B3*1.2</f>
        <v>511.2</v>
      </c>
      <c r="D3" s="4">
        <f t="shared" si="2"/>
        <v>613.43999999999994</v>
      </c>
      <c r="E3" s="5">
        <f t="shared" si="3"/>
        <v>1801250</v>
      </c>
      <c r="F3" s="10">
        <f t="shared" si="4"/>
        <v>4228</v>
      </c>
      <c r="G3" s="10">
        <f t="shared" si="5"/>
        <v>3524</v>
      </c>
      <c r="H3" s="10">
        <f t="shared" si="6"/>
        <v>2936</v>
      </c>
      <c r="I3" s="4" t="e">
        <f>#REF!</f>
        <v>#REF!</v>
      </c>
      <c r="J3" s="4" t="str">
        <f t="shared" si="7"/>
        <v>02.06.2018</v>
      </c>
      <c r="O3">
        <v>0</v>
      </c>
      <c r="P3">
        <f t="shared" si="8"/>
        <v>0</v>
      </c>
      <c r="Q3">
        <v>426</v>
      </c>
      <c r="R3" s="2">
        <v>1801250</v>
      </c>
      <c r="S3" s="8" t="s">
        <v>22</v>
      </c>
      <c r="T3" s="8">
        <f t="shared" ref="T3:T12" si="10">G3*1.3</f>
        <v>4581.2</v>
      </c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5">
        <f t="shared" si="3"/>
        <v>1800000</v>
      </c>
      <c r="F4" s="10">
        <f t="shared" si="4"/>
        <v>4390</v>
      </c>
      <c r="G4" s="10">
        <f t="shared" si="5"/>
        <v>3659</v>
      </c>
      <c r="H4" s="10">
        <f t="shared" si="6"/>
        <v>3049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1800000</v>
      </c>
      <c r="S4" s="8"/>
      <c r="T4" s="8">
        <f t="shared" si="10"/>
        <v>4756.7</v>
      </c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5">
        <f t="shared" si="3"/>
        <v>4500000</v>
      </c>
      <c r="F5" s="15">
        <f t="shared" si="4"/>
        <v>11250</v>
      </c>
      <c r="G5" s="15">
        <f t="shared" si="5"/>
        <v>9375</v>
      </c>
      <c r="H5" s="10">
        <f t="shared" si="6"/>
        <v>7813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400</v>
      </c>
      <c r="R5" s="2">
        <v>4500000</v>
      </c>
      <c r="S5" s="8"/>
      <c r="T5" s="8">
        <f t="shared" si="10"/>
        <v>12187.5</v>
      </c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5">
        <f t="shared" si="3"/>
        <v>2550000</v>
      </c>
      <c r="F6" s="15">
        <f t="shared" si="4"/>
        <v>5100</v>
      </c>
      <c r="G6" s="15">
        <f t="shared" si="5"/>
        <v>4250</v>
      </c>
      <c r="H6" s="10">
        <f t="shared" si="6"/>
        <v>3542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500</v>
      </c>
      <c r="R6" s="2">
        <v>2550000</v>
      </c>
      <c r="S6" s="8"/>
      <c r="T6" s="8">
        <f t="shared" si="10"/>
        <v>5525</v>
      </c>
    </row>
    <row r="7" spans="1:20" x14ac:dyDescent="0.25">
      <c r="A7" s="4">
        <f t="shared" si="0"/>
        <v>0</v>
      </c>
      <c r="B7" s="4">
        <f t="shared" si="1"/>
        <v>828</v>
      </c>
      <c r="C7" s="4">
        <f t="shared" si="9"/>
        <v>993.59999999999991</v>
      </c>
      <c r="D7" s="4">
        <f t="shared" si="2"/>
        <v>1192.32</v>
      </c>
      <c r="E7" s="5">
        <f t="shared" si="3"/>
        <v>3800000</v>
      </c>
      <c r="F7" s="10">
        <f t="shared" si="4"/>
        <v>4589</v>
      </c>
      <c r="G7" s="10">
        <f t="shared" si="5"/>
        <v>3824</v>
      </c>
      <c r="H7" s="10">
        <f t="shared" si="6"/>
        <v>3187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828</v>
      </c>
      <c r="R7" s="2">
        <v>3800000</v>
      </c>
      <c r="S7" s="8"/>
      <c r="T7" s="8">
        <f t="shared" si="10"/>
        <v>4971.2</v>
      </c>
    </row>
    <row r="8" spans="1:20" x14ac:dyDescent="0.25">
      <c r="A8" s="4">
        <f t="shared" si="0"/>
        <v>0</v>
      </c>
      <c r="B8" s="4">
        <f t="shared" si="1"/>
        <v>445</v>
      </c>
      <c r="C8" s="4">
        <f t="shared" si="9"/>
        <v>534</v>
      </c>
      <c r="D8" s="4">
        <f t="shared" si="2"/>
        <v>640.79999999999995</v>
      </c>
      <c r="E8" s="5">
        <f t="shared" si="3"/>
        <v>2600000</v>
      </c>
      <c r="F8" s="15">
        <f t="shared" si="4"/>
        <v>5843</v>
      </c>
      <c r="G8" s="15">
        <f t="shared" si="5"/>
        <v>4869</v>
      </c>
      <c r="H8" s="10">
        <f t="shared" si="6"/>
        <v>4057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445</v>
      </c>
      <c r="R8" s="2">
        <v>2600000</v>
      </c>
      <c r="S8" s="8"/>
      <c r="T8" s="8">
        <f t="shared" si="10"/>
        <v>6329.7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1">P9/1.2</f>
        <v>0</v>
      </c>
      <c r="R9" s="2">
        <v>0</v>
      </c>
      <c r="S9" s="8"/>
      <c r="T9" s="8" t="e">
        <f t="shared" si="10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 t="e">
        <f t="shared" si="10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 t="e">
        <f t="shared" si="10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 t="e">
        <f t="shared" si="10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E18">
        <f>H18/1.2</f>
        <v>296.66666666666669</v>
      </c>
      <c r="G18" t="s">
        <v>18</v>
      </c>
      <c r="H18">
        <v>356</v>
      </c>
    </row>
    <row r="19" spans="5:24" x14ac:dyDescent="0.25">
      <c r="E19">
        <v>6000</v>
      </c>
      <c r="G19" t="s">
        <v>19</v>
      </c>
      <c r="H19">
        <v>5000</v>
      </c>
    </row>
    <row r="20" spans="5:24" x14ac:dyDescent="0.25">
      <c r="E20">
        <f>E19*E18</f>
        <v>1780000</v>
      </c>
      <c r="G20" t="s">
        <v>20</v>
      </c>
      <c r="H20">
        <f>H19*H18</f>
        <v>1780000</v>
      </c>
    </row>
    <row r="22" spans="5:24" x14ac:dyDescent="0.25">
      <c r="G22" s="6"/>
      <c r="H22" s="6"/>
    </row>
    <row r="24" spans="5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15</v>
      </c>
      <c r="H25">
        <v>1584800</v>
      </c>
      <c r="I25">
        <f>H25*1.3</f>
        <v>2060240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16</v>
      </c>
      <c r="H26">
        <v>79300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17</v>
      </c>
      <c r="H27">
        <v>15850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>
        <f>SUM(H25:H27)</f>
        <v>1679950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I38" sqref="I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2024-10-01T06:30:03Z</dcterms:modified>
</cp:coreProperties>
</file>