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BI Case_1\"/>
    </mc:Choice>
  </mc:AlternateContent>
  <bookViews>
    <workbookView xWindow="0" yWindow="0" windowWidth="2370" windowHeight="0" tabRatio="481"/>
  </bookViews>
  <sheets>
    <sheet name="Sheet1" sheetId="1" r:id="rId1"/>
    <sheet name="Listing1" sheetId="2" r:id="rId2"/>
    <sheet name="Listing2" sheetId="3" r:id="rId3"/>
    <sheet name="IGR" sheetId="6" r:id="rId4"/>
  </sheets>
  <calcPr calcId="152511"/>
</workbook>
</file>

<file path=xl/calcChain.xml><?xml version="1.0" encoding="utf-8"?>
<calcChain xmlns="http://schemas.openxmlformats.org/spreadsheetml/2006/main"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s="1"/>
  <c r="C49" i="1" l="1"/>
  <c r="D49" i="1" s="1"/>
  <c r="C61" i="1"/>
  <c r="C53" i="1"/>
  <c r="C50" i="1"/>
  <c r="C51" i="1" s="1"/>
  <c r="C52" i="1" s="1"/>
  <c r="I49" i="1" l="1"/>
  <c r="C63" i="1"/>
  <c r="C62" i="1"/>
  <c r="B62" i="1" s="1"/>
</calcChain>
</file>

<file path=xl/sharedStrings.xml><?xml version="1.0" encoding="utf-8"?>
<sst xmlns="http://schemas.openxmlformats.org/spreadsheetml/2006/main" count="31" uniqueCount="28">
  <si>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</si>
  <si>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</si>
  <si>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</si>
  <si>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</si>
  <si>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</si>
  <si>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</si>
  <si>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</si>
  <si>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</si>
  <si>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</si>
  <si>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</si>
  <si>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</si>
  <si>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</si>
  <si>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</si>
  <si>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</si>
  <si>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</si>
  <si>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</si>
  <si>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</si>
  <si>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</si>
  <si>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</si>
  <si>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</si>
  <si>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</si>
  <si>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</si>
  <si>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</si>
  <si>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</si>
  <si>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Extra Amenites </t>
  </si>
  <si>
    <t xml:space="preserve">FMV 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</si>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</sst>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" fontId="6" fillId="0" borderId="0" xfId="0" applyNumberFormat="1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372836</xdr:colOff>
      <xdr:row>0</xdr:row>
      <xdr:rowOff>167367</xdr:rowOff>
    </xdr:from>
    <xdr:to>
      <xdr:col>9</xdr:col>
      <xdr:colOff>610961</xdr:colOff>
      <xdr:row>19</xdr:row>
      <xdr:rowOff>91167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36" y="167367"/>
          <a:ext cx="5749018" cy="3543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57150</xdr:rowOff>
    </xdr:from>
    <xdr:to>
      <xdr:col>10</xdr:col>
      <xdr:colOff>200025</xdr:colOff>
      <xdr:row>26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906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3</xdr:row>
      <xdr:rowOff>47625</xdr:rowOff>
    </xdr:from>
    <xdr:to>
      <xdr:col>11</xdr:col>
      <xdr:colOff>294454</xdr:colOff>
      <xdr:row>30</xdr:row>
      <xdr:rowOff>170792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619125"/>
          <a:ext cx="6571429" cy="5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130" zoomScaleNormal="13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21" sqref="K21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178.59</v>
      </c>
      <c r="E2" s="4"/>
      <c r="F2" s="4"/>
      <c r="G2" s="23"/>
      <c r="H2" s="1"/>
    </row>
    <row r="3" spans="1:15" x14ac:dyDescent="0.3">
      <c r="B3" s="22" t="s">
        <v>10</v>
      </c>
      <c r="C3" s="25">
        <v>36000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6429240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170.65</v>
      </c>
      <c r="D7" s="40">
        <v>2021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3668975</v>
      </c>
      <c r="M7" s="69">
        <f>ROUND((C7*G7),0)</f>
        <v>3668975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3668975</v>
      </c>
      <c r="M27" s="15">
        <f>SUM(M7:M26)</f>
        <v>3668975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6429240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3668975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10098215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9593304</v>
      </c>
      <c r="D49" s="18">
        <f>C49*0.75</f>
        <v>7194978</v>
      </c>
      <c r="E49" s="32"/>
      <c r="F49" s="32"/>
      <c r="G49" s="42"/>
      <c r="H49" s="72"/>
      <c r="I49" s="31">
        <f>C49*0.8</f>
        <v>7674643.2000000002</v>
      </c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8078572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8078572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8078572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82">
        <f>M27*0.85</f>
        <v>3118628.75</v>
      </c>
      <c r="D57" s="35"/>
      <c r="E57" s="31"/>
      <c r="F57" s="42"/>
      <c r="G57" s="41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B60" s="2" t="s">
        <v>24</v>
      </c>
      <c r="C60" s="2">
        <v>1170000</v>
      </c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C61" s="70">
        <f>C48+C60</f>
        <v>11268215</v>
      </c>
      <c r="D61" s="80" t="s">
        <v>25</v>
      </c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B62" s="1">
        <f>C62*0.75</f>
        <v>8028603.1875</v>
      </c>
      <c r="C62" s="81">
        <f>C61*0.95</f>
        <v>10704804.25</v>
      </c>
      <c r="D62" s="80" t="s">
        <v>26</v>
      </c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C63" s="80">
        <f>C61*0.8</f>
        <v>9014572</v>
      </c>
      <c r="D63" s="80" t="s">
        <v>27</v>
      </c>
      <c r="E63" s="7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4" sqref="N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30" sqref="F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zoomScale="115" zoomScaleNormal="115" workbookViewId="0">
      <selection activeCell="G33" sqref="G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2024-09-30T07:50:19Z</dcterms:modified>
</cp:coreProperties>
</file>