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6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" i="4"/>
  <c r="B2" s="1"/>
  <c r="C2" s="1"/>
  <c r="D2" s="1"/>
  <c r="P3"/>
  <c r="J3"/>
  <c r="I3"/>
  <c r="E3"/>
  <c r="B3"/>
  <c r="C3" s="1"/>
  <c r="D3" s="1"/>
  <c r="A3"/>
  <c r="J2"/>
  <c r="I2"/>
  <c r="E2"/>
  <c r="A2"/>
  <c r="E17" i="25"/>
  <c r="G2" i="4" l="1"/>
  <c r="G3"/>
  <c r="H3"/>
  <c r="F2"/>
  <c r="F3"/>
  <c r="H2"/>
  <c r="P5"/>
  <c r="Q5" s="1"/>
  <c r="B5" s="1"/>
  <c r="J5"/>
  <c r="I5"/>
  <c r="E5"/>
  <c r="A5"/>
  <c r="P4"/>
  <c r="Q4" s="1"/>
  <c r="B4" s="1"/>
  <c r="J4"/>
  <c r="I4"/>
  <c r="E4"/>
  <c r="A4"/>
  <c r="N8" i="24"/>
  <c r="N7"/>
  <c r="N6"/>
  <c r="N5"/>
  <c r="F5" i="4" l="1"/>
  <c r="C5"/>
  <c r="F4"/>
  <c r="C4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G4" i="4" l="1"/>
  <c r="D4"/>
  <c r="H4" s="1"/>
  <c r="D5"/>
  <c r="H5" s="1"/>
  <c r="G5"/>
  <c r="D9" i="25"/>
  <c r="C10" s="1"/>
  <c r="C17" s="1"/>
  <c r="E5"/>
  <c r="D23" i="23" l="1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l="1"/>
  <c r="B20" s="1"/>
  <c r="C25"/>
  <c r="C21"/>
  <c r="E20" l="1"/>
</calcChain>
</file>

<file path=xl/sharedStrings.xml><?xml version="1.0" encoding="utf-8"?>
<sst xmlns="http://schemas.openxmlformats.org/spreadsheetml/2006/main" count="133" uniqueCount="100">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</sst>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133350</xdr:rowOff>
    </xdr:from>
    <xdr:to>
      <xdr:col>9</xdr:col>
      <xdr:colOff>485775</xdr:colOff>
      <xdr:row>31</xdr:row>
      <xdr:rowOff>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133350"/>
          <a:ext cx="5753100" cy="577215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278423</xdr:colOff>
      <xdr:row>0</xdr:row>
      <xdr:rowOff>51289</xdr:rowOff>
    </xdr:from>
    <xdr:to>
      <xdr:col>9</xdr:col>
      <xdr:colOff>545123</xdr:colOff>
      <xdr:row>30</xdr:row>
      <xdr:rowOff>165589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8423" y="51289"/>
          <a:ext cx="5739912" cy="582930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6</xdr:row>
      <xdr:rowOff>0</xdr:rowOff>
    </xdr:from>
    <xdr:to>
      <xdr:col>16</xdr:col>
      <xdr:colOff>238125</xdr:colOff>
      <xdr:row>37</xdr:row>
      <xdr:rowOff>95250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143000"/>
          <a:ext cx="9610725" cy="600075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0" sqref="E10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40335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38300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38300</v>
      </c>
      <c r="D5" s="56" t="s">
        <v>61</v>
      </c>
      <c r="E5" s="57">
        <f>ROUND(C5/10.764,0)</f>
        <v>3558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15400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22900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0.11</v>
      </c>
      <c r="D8" s="98">
        <f>1-C8</f>
        <v>0.89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20381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35781</v>
      </c>
      <c r="D10" s="56" t="s">
        <v>61</v>
      </c>
      <c r="E10" s="57">
        <v>15400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11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49</v>
      </c>
      <c r="D15" s="71"/>
      <c r="E15" s="71">
        <v>989</v>
      </c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E10*E15</f>
        <v>15230600</v>
      </c>
      <c r="D17" s="71"/>
      <c r="E17" s="71">
        <f>E15*2000</f>
        <v>1978000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C20" sqref="C2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4100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2100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11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16.5</v>
      </c>
      <c r="D10" s="24"/>
      <c r="F10" s="74"/>
      <c r="G10" s="74"/>
    </row>
    <row r="11" spans="1:9">
      <c r="A11" s="15"/>
      <c r="B11" s="25"/>
      <c r="C11" s="26">
        <f>C10%</f>
        <v>0.16500000000000001</v>
      </c>
      <c r="D11" s="26"/>
      <c r="F11" s="74"/>
      <c r="G11" s="74"/>
    </row>
    <row r="12" spans="1:9">
      <c r="A12" s="15" t="s">
        <v>21</v>
      </c>
      <c r="B12" s="18"/>
      <c r="C12" s="19">
        <f>C6*C11</f>
        <v>330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1670</v>
      </c>
      <c r="D13" s="22"/>
      <c r="F13" s="74"/>
      <c r="G13" s="74"/>
    </row>
    <row r="14" spans="1:9">
      <c r="A14" s="15" t="s">
        <v>15</v>
      </c>
      <c r="B14" s="18"/>
      <c r="C14" s="19">
        <f>C5</f>
        <v>2100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3770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99</v>
      </c>
      <c r="B18" s="7"/>
      <c r="C18" s="72">
        <v>989</v>
      </c>
      <c r="D18" s="72"/>
      <c r="E18" s="73"/>
      <c r="F18" s="74"/>
      <c r="G18" s="74"/>
    </row>
    <row r="19" spans="1:7">
      <c r="A19" s="15"/>
      <c r="B19" s="6"/>
      <c r="C19" s="29">
        <f>C18*C16</f>
        <v>3728530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C20*80%</f>
        <v>2833682.8000000003</v>
      </c>
      <c r="C20" s="30">
        <f>C19*95%</f>
        <v>3542103.5</v>
      </c>
      <c r="D20" s="74" t="s">
        <v>24</v>
      </c>
      <c r="E20" s="30">
        <f>C20*90%</f>
        <v>3187893.15</v>
      </c>
      <c r="F20" s="74" t="s">
        <v>24</v>
      </c>
      <c r="G20" s="74"/>
    </row>
    <row r="21" spans="1:7">
      <c r="A21" s="15"/>
      <c r="C21" s="30">
        <f>C19*80%</f>
        <v>2982824</v>
      </c>
      <c r="D21" s="74" t="s">
        <v>25</v>
      </c>
      <c r="E21" s="30"/>
      <c r="F21" s="74" t="s">
        <v>25</v>
      </c>
      <c r="G21" s="74"/>
    </row>
    <row r="22" spans="1:7">
      <c r="A22" s="15"/>
      <c r="E22" s="60"/>
      <c r="F22" s="74"/>
      <c r="G22" s="74"/>
    </row>
    <row r="23" spans="1:7">
      <c r="A23" s="31" t="s">
        <v>26</v>
      </c>
      <c r="B23" s="32"/>
      <c r="C23" s="33">
        <f>C4*C18</f>
        <v>1978000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7767.770833333333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85" zoomScaleNormal="85" workbookViewId="0">
      <selection activeCell="R3" sqref="R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>N2</f>
        <v>0</v>
      </c>
      <c r="B2" s="4">
        <f>Q2</f>
        <v>1000</v>
      </c>
      <c r="C2" s="4">
        <f t="shared" ref="C2:C3" si="0">B2*1.2</f>
        <v>1200</v>
      </c>
      <c r="D2" s="4">
        <f t="shared" ref="D2:D3" si="1">C2*1.2</f>
        <v>1440</v>
      </c>
      <c r="E2" s="5">
        <f>R2</f>
        <v>4000000</v>
      </c>
      <c r="F2" s="4">
        <f>ROUND((E2/B2),0)</f>
        <v>4000</v>
      </c>
      <c r="G2" s="4">
        <f>ROUND((E2/C2),0)</f>
        <v>3333</v>
      </c>
      <c r="H2" s="4">
        <f>ROUND((E2/D2),0)</f>
        <v>2778</v>
      </c>
      <c r="I2" s="4">
        <f t="shared" ref="I2:I3" si="2">T12</f>
        <v>0</v>
      </c>
      <c r="J2" s="4">
        <f t="shared" ref="J2:J3" si="3">U12</f>
        <v>0</v>
      </c>
      <c r="K2" s="71"/>
      <c r="L2" s="71"/>
      <c r="M2" s="71"/>
      <c r="N2" s="71"/>
      <c r="O2" s="71">
        <v>0</v>
      </c>
      <c r="P2" s="71">
        <v>1200</v>
      </c>
      <c r="Q2" s="71">
        <f t="shared" ref="Q2:Q3" si="4">P2/1.2</f>
        <v>1000</v>
      </c>
      <c r="R2" s="2">
        <v>4000000</v>
      </c>
      <c r="S2" s="2"/>
      <c r="T2" s="2"/>
      <c r="AA2" s="65"/>
    </row>
    <row r="3" spans="1:35">
      <c r="A3" s="4">
        <f>N3</f>
        <v>0</v>
      </c>
      <c r="B3" s="4">
        <f>Q3</f>
        <v>975</v>
      </c>
      <c r="C3" s="4">
        <f t="shared" si="0"/>
        <v>1170</v>
      </c>
      <c r="D3" s="4">
        <f t="shared" si="1"/>
        <v>1404</v>
      </c>
      <c r="E3" s="5">
        <f>R3</f>
        <v>5300000</v>
      </c>
      <c r="F3" s="4">
        <f>ROUND((E3/B3),0)</f>
        <v>5436</v>
      </c>
      <c r="G3" s="4">
        <f>ROUND((E3/C3),0)</f>
        <v>4530</v>
      </c>
      <c r="H3" s="4">
        <f>ROUND((E3/D3),0)</f>
        <v>3775</v>
      </c>
      <c r="I3" s="4">
        <f t="shared" si="2"/>
        <v>0</v>
      </c>
      <c r="J3" s="4">
        <f t="shared" si="3"/>
        <v>0</v>
      </c>
      <c r="K3" s="71"/>
      <c r="L3" s="71"/>
      <c r="M3" s="71"/>
      <c r="N3" s="71"/>
      <c r="O3" s="71">
        <v>0</v>
      </c>
      <c r="P3" s="71">
        <f t="shared" ref="P2:P3" si="5">O3/1.2</f>
        <v>0</v>
      </c>
      <c r="Q3" s="71">
        <v>975</v>
      </c>
      <c r="R3" s="2">
        <v>5300000</v>
      </c>
      <c r="S3" s="2"/>
      <c r="T3" s="2"/>
      <c r="AE3" s="65"/>
    </row>
    <row r="4" spans="1:35">
      <c r="A4" s="4">
        <f>N4</f>
        <v>0</v>
      </c>
      <c r="B4" s="4">
        <f>Q4</f>
        <v>0</v>
      </c>
      <c r="C4" s="4">
        <f t="shared" ref="C2:D5" si="6">B4*1.2</f>
        <v>0</v>
      </c>
      <c r="D4" s="4">
        <f t="shared" si="6"/>
        <v>0</v>
      </c>
      <c r="E4" s="5">
        <f>R4</f>
        <v>0</v>
      </c>
      <c r="F4" s="4" t="e">
        <f>ROUND((E4/B4),0)</f>
        <v>#DIV/0!</v>
      </c>
      <c r="G4" s="4" t="e">
        <f>ROUND((E4/C4),0)</f>
        <v>#DIV/0!</v>
      </c>
      <c r="H4" s="4" t="e">
        <f>ROUND((E4/D4),0)</f>
        <v>#DIV/0!</v>
      </c>
      <c r="I4" s="4">
        <f t="shared" ref="I2:J5" si="7">T14</f>
        <v>0</v>
      </c>
      <c r="J4" s="4">
        <f t="shared" si="7"/>
        <v>0</v>
      </c>
      <c r="K4" s="71"/>
      <c r="L4" s="71"/>
      <c r="M4" s="71"/>
      <c r="N4" s="71"/>
      <c r="O4" s="71">
        <v>0</v>
      </c>
      <c r="P4" s="71">
        <f t="shared" ref="P2:Q5" si="8">O4/1.2</f>
        <v>0</v>
      </c>
      <c r="Q4" s="71">
        <f t="shared" si="8"/>
        <v>0</v>
      </c>
      <c r="R4" s="2">
        <v>0</v>
      </c>
      <c r="S4" s="2"/>
      <c r="T4" s="2"/>
    </row>
    <row r="5" spans="1:35">
      <c r="A5" s="4">
        <f>N5</f>
        <v>0</v>
      </c>
      <c r="B5" s="4">
        <f>Q5</f>
        <v>0</v>
      </c>
      <c r="C5" s="4">
        <f t="shared" si="6"/>
        <v>0</v>
      </c>
      <c r="D5" s="4">
        <f t="shared" si="6"/>
        <v>0</v>
      </c>
      <c r="E5" s="5">
        <f>R5</f>
        <v>0</v>
      </c>
      <c r="F5" s="4" t="e">
        <f>ROUND((E5/B5),0)</f>
        <v>#DIV/0!</v>
      </c>
      <c r="G5" s="4" t="e">
        <f>ROUND((E5/C5),0)</f>
        <v>#DIV/0!</v>
      </c>
      <c r="H5" s="4" t="e">
        <f>ROUND((E5/D5),0)</f>
        <v>#DIV/0!</v>
      </c>
      <c r="I5" s="4">
        <f t="shared" si="7"/>
        <v>0</v>
      </c>
      <c r="J5" s="4">
        <f t="shared" si="7"/>
        <v>0</v>
      </c>
      <c r="K5" s="71"/>
      <c r="L5" s="71"/>
      <c r="M5" s="71"/>
      <c r="N5" s="71"/>
      <c r="O5" s="71">
        <v>0</v>
      </c>
      <c r="P5" s="71">
        <f t="shared" si="8"/>
        <v>0</v>
      </c>
      <c r="Q5" s="71">
        <f t="shared" si="8"/>
        <v>0</v>
      </c>
      <c r="R5" s="2">
        <v>0</v>
      </c>
      <c r="S5" s="2"/>
      <c r="T5" s="2"/>
    </row>
    <row r="6" spans="1:35">
      <c r="A6" s="4"/>
      <c r="B6" s="4"/>
      <c r="C6" s="4"/>
      <c r="D6" s="4"/>
      <c r="E6" s="5"/>
      <c r="F6" s="4"/>
      <c r="G6" s="4"/>
      <c r="H6" s="4"/>
      <c r="I6" s="4"/>
      <c r="J6" s="4"/>
      <c r="K6" s="71"/>
      <c r="L6" s="71"/>
      <c r="M6" s="71"/>
      <c r="N6" s="71"/>
      <c r="O6" s="71"/>
      <c r="P6" s="71"/>
      <c r="Q6" s="71"/>
      <c r="R6" s="2"/>
      <c r="S6" s="2"/>
      <c r="T6" s="2"/>
      <c r="AI6" t="s">
        <v>73</v>
      </c>
    </row>
    <row r="7" spans="1:35">
      <c r="A7" s="4"/>
      <c r="B7" s="4"/>
      <c r="C7" s="4"/>
      <c r="D7" s="4"/>
      <c r="E7" s="5"/>
      <c r="F7" s="4"/>
      <c r="G7" s="4"/>
      <c r="H7" s="4"/>
      <c r="I7" s="4"/>
      <c r="J7" s="4"/>
      <c r="K7" s="71"/>
      <c r="L7" s="71"/>
      <c r="M7" s="71"/>
      <c r="N7" s="71"/>
      <c r="O7" s="71"/>
      <c r="P7" s="71"/>
      <c r="Q7" s="71"/>
      <c r="R7" s="2"/>
      <c r="S7" s="2"/>
      <c r="T7" s="2"/>
    </row>
    <row r="8" spans="1:35">
      <c r="A8" s="4"/>
      <c r="B8" s="4"/>
      <c r="C8" s="4"/>
      <c r="D8" s="4"/>
      <c r="E8" s="5"/>
      <c r="F8" s="4"/>
      <c r="G8" s="4"/>
      <c r="H8" s="4"/>
      <c r="I8" s="4"/>
      <c r="J8" s="4"/>
      <c r="K8" s="71"/>
      <c r="L8" s="71"/>
      <c r="M8" s="71"/>
      <c r="N8" s="71"/>
      <c r="O8" s="71"/>
      <c r="P8" s="71"/>
      <c r="Q8" s="71"/>
      <c r="R8" s="2"/>
      <c r="S8" s="2"/>
      <c r="T8" s="2"/>
    </row>
    <row r="9" spans="1:35">
      <c r="A9" s="4"/>
      <c r="B9" s="4"/>
      <c r="C9" s="4"/>
      <c r="D9" s="4"/>
      <c r="E9" s="5"/>
      <c r="F9" s="4"/>
      <c r="G9" s="4"/>
      <c r="H9" s="4"/>
      <c r="I9" s="4"/>
      <c r="J9" s="4"/>
      <c r="K9" s="71"/>
      <c r="L9" s="71"/>
      <c r="M9" s="71"/>
      <c r="N9" s="71"/>
      <c r="O9" s="71"/>
      <c r="P9" s="71"/>
      <c r="Q9" s="71"/>
      <c r="R9" s="2"/>
      <c r="S9" s="2"/>
      <c r="T9" s="2"/>
    </row>
    <row r="10" spans="1:35">
      <c r="A10" s="4"/>
      <c r="B10" s="4"/>
      <c r="C10" s="4"/>
      <c r="D10" s="4"/>
      <c r="E10" s="5"/>
      <c r="F10" s="4"/>
      <c r="G10" s="4"/>
      <c r="H10" s="4"/>
      <c r="I10" s="4"/>
      <c r="J10" s="4"/>
      <c r="K10" s="71"/>
      <c r="L10" s="71"/>
      <c r="M10" s="71"/>
      <c r="N10" s="71"/>
      <c r="O10" s="71"/>
      <c r="P10" s="71"/>
      <c r="Q10" s="71"/>
      <c r="R10" s="2"/>
      <c r="S10" s="2"/>
    </row>
    <row r="11" spans="1:35" ht="16.5">
      <c r="A11" s="4"/>
      <c r="B11" s="4"/>
      <c r="C11" s="4"/>
      <c r="D11" s="4"/>
      <c r="E11" s="5"/>
      <c r="F11" s="4"/>
      <c r="G11" s="4"/>
      <c r="H11" s="4"/>
      <c r="I11" s="4"/>
      <c r="J11" s="4"/>
      <c r="K11" s="71"/>
      <c r="L11" s="71"/>
      <c r="M11" s="71"/>
      <c r="N11" s="71"/>
      <c r="O11" s="71"/>
      <c r="P11" s="71"/>
      <c r="Q11" s="71"/>
      <c r="R11" s="2"/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S12" s="2"/>
      <c r="V12" s="68"/>
    </row>
    <row r="13" spans="1:35">
      <c r="S13" s="2"/>
    </row>
    <row r="14" spans="1:35">
      <c r="S14" s="2"/>
    </row>
    <row r="15" spans="1:35"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/>
      <c r="B17" s="4"/>
      <c r="C17" s="4"/>
      <c r="D17" s="4"/>
      <c r="E17" s="5"/>
      <c r="F17" s="4"/>
      <c r="G17" s="4"/>
      <c r="H17" s="4"/>
      <c r="I17" s="4"/>
      <c r="J17" s="4"/>
      <c r="R17" s="2"/>
      <c r="S17" s="2"/>
    </row>
    <row r="18" spans="1:19">
      <c r="A18" s="4"/>
      <c r="B18" s="4"/>
      <c r="C18" s="4"/>
      <c r="D18" s="4"/>
      <c r="E18" s="5"/>
      <c r="F18" s="4"/>
      <c r="G18" s="4"/>
      <c r="H18" s="4"/>
      <c r="I18" s="4"/>
      <c r="J18" s="4"/>
      <c r="R18" s="2"/>
      <c r="S18" s="2"/>
    </row>
    <row r="19" spans="1:19">
      <c r="A19" s="4"/>
      <c r="B19" s="4"/>
      <c r="C19" s="4"/>
      <c r="D19" s="4"/>
      <c r="E19" s="5"/>
      <c r="F19" s="4"/>
      <c r="G19" s="4"/>
      <c r="H19" s="4"/>
      <c r="I19" s="4"/>
      <c r="J19" s="4"/>
      <c r="O19" s="71"/>
      <c r="P19" s="71"/>
      <c r="Q19" s="71"/>
      <c r="R19" s="2"/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4" workbookViewId="0">
      <selection activeCell="F5" sqref="F5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F3" sqref="F3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16" workbookViewId="0">
      <selection activeCell="H12" sqref="H12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2024-09-27T07:08:47Z</dcterms:modified>
</cp:coreProperties>
</file>