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11865"/>
  </bookViews>
  <sheets>
    <sheet name="Exp Shee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C30" i="3"/>
  <c r="D19" i="3"/>
  <c r="D13" i="3"/>
  <c r="D15" i="3"/>
  <c r="D12" i="3"/>
  <c r="D14" i="3"/>
  <c r="B10" i="3"/>
  <c r="D10" i="3" s="1"/>
  <c r="D6" i="3"/>
  <c r="D8" i="3"/>
  <c r="D9" i="3"/>
  <c r="D11" i="3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B7" i="3"/>
  <c r="D7" i="3" s="1"/>
  <c r="B5" i="3"/>
  <c r="D30" i="3" l="1"/>
  <c r="D40" i="3" s="1"/>
  <c r="D5" i="3"/>
</calcChain>
</file>

<file path=xl/sharedStrings.xml><?xml version="1.0" encoding="utf-8"?>
<sst xmlns="http://schemas.openxmlformats.org/spreadsheetml/2006/main" count="26" uniqueCount="26">
  <si>
    <t>Particulars</t>
  </si>
  <si>
    <t>Electricity Charge</t>
  </si>
  <si>
    <t>Interest on Late Payment of TDS</t>
  </si>
  <si>
    <t>Site Security Charges</t>
  </si>
  <si>
    <t>Stamp Duty &amp; Registration</t>
  </si>
  <si>
    <t>Bank Charge</t>
  </si>
  <si>
    <t>BG Commission Charges</t>
  </si>
  <si>
    <t>As at 31th Mar, 2024</t>
  </si>
  <si>
    <t>Total</t>
  </si>
  <si>
    <t>Professional Charges</t>
  </si>
  <si>
    <t>Total Purchases &amp; Expenses</t>
  </si>
  <si>
    <t>Expenses Working Shanti Sadan Parle West</t>
  </si>
  <si>
    <t>Franking Charges</t>
  </si>
  <si>
    <t>BMC</t>
  </si>
  <si>
    <t>Advance payment (Bill pending)</t>
  </si>
  <si>
    <t>01-04-2024 to 22-05-2024</t>
  </si>
  <si>
    <t>BMC - Property Tax</t>
  </si>
  <si>
    <t>Site Insurance</t>
  </si>
  <si>
    <t>Rent Compensation</t>
  </si>
  <si>
    <t>Labour Charges</t>
  </si>
  <si>
    <t>Office Rent</t>
  </si>
  <si>
    <t>RERA Registration</t>
  </si>
  <si>
    <t>Salary &amp; Wages</t>
  </si>
  <si>
    <t>Transportation Charges</t>
  </si>
  <si>
    <t>Purchase Bill with GST</t>
  </si>
  <si>
    <t>Total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</si>
</sst>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justify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0" fillId="2" borderId="0" xfId="0" applyFill="1"/>
    <xf numFmtId="43" fontId="0" fillId="0" borderId="1" xfId="1" applyFont="1" applyBorder="1"/>
    <xf numFmtId="43" fontId="4" fillId="0" borderId="1" xfId="1" applyFont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justify" wrapText="1"/>
    </xf>
    <xf numFmtId="0" fontId="3" fillId="0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abSelected="1" workbookViewId="0">
      <selection activeCell="G18" sqref="G18"/>
    </sheetView>
  </sheetViews>
  <sheetFormatPr defaultColWidth="12.42578125" defaultRowHeight="15" x14ac:dyDescent="0.25"/>
  <cols>
    <col min="1" max="1" width="32.140625" bestFit="1" customWidth="1"/>
    <col min="2" max="2" width="16.42578125" customWidth="1"/>
    <col min="3" max="3" width="17" customWidth="1"/>
    <col min="4" max="4" width="18.85546875" customWidth="1"/>
  </cols>
  <sheetData>
    <row r="2" spans="1:4" ht="21.75" customHeight="1" x14ac:dyDescent="0.25">
      <c r="A2" s="18" t="s">
        <v>11</v>
      </c>
      <c r="B2" s="7"/>
      <c r="C2" s="1"/>
      <c r="D2" s="1"/>
    </row>
    <row r="3" spans="1:4" s="1" customFormat="1" ht="15.75" x14ac:dyDescent="0.25">
      <c r="A3" s="17"/>
    </row>
    <row r="4" spans="1:4" s="4" customFormat="1" ht="31.5" customHeight="1" x14ac:dyDescent="0.25">
      <c r="A4" s="2" t="s">
        <v>0</v>
      </c>
      <c r="B4" s="3" t="s">
        <v>7</v>
      </c>
      <c r="C4" s="11" t="s">
        <v>15</v>
      </c>
      <c r="D4" s="2" t="s">
        <v>8</v>
      </c>
    </row>
    <row r="5" spans="1:4" x14ac:dyDescent="0.25">
      <c r="A5" s="5" t="s">
        <v>5</v>
      </c>
      <c r="B5" s="8">
        <f>11.8+1203.2</f>
        <v>1215</v>
      </c>
      <c r="C5" s="8">
        <v>0</v>
      </c>
      <c r="D5" s="8">
        <f>B5+C5</f>
        <v>1215</v>
      </c>
    </row>
    <row r="6" spans="1:4" x14ac:dyDescent="0.25">
      <c r="A6" s="5" t="s">
        <v>6</v>
      </c>
      <c r="B6" s="8">
        <v>9912</v>
      </c>
      <c r="C6" s="8">
        <v>0</v>
      </c>
      <c r="D6" s="8">
        <f t="shared" ref="D6:D29" si="0">B6+C6</f>
        <v>9912</v>
      </c>
    </row>
    <row r="7" spans="1:4" x14ac:dyDescent="0.25">
      <c r="A7" s="5" t="s">
        <v>13</v>
      </c>
      <c r="B7" s="8">
        <f>750302.6+3268768.8</f>
        <v>4019071.4</v>
      </c>
      <c r="C7" s="8">
        <v>707851.8</v>
      </c>
      <c r="D7" s="8">
        <f t="shared" si="0"/>
        <v>4726923.2</v>
      </c>
    </row>
    <row r="8" spans="1:4" x14ac:dyDescent="0.25">
      <c r="A8" s="5" t="s">
        <v>16</v>
      </c>
      <c r="B8" s="8">
        <v>28312</v>
      </c>
      <c r="C8" s="8">
        <v>0</v>
      </c>
      <c r="D8" s="8">
        <f t="shared" si="0"/>
        <v>28312</v>
      </c>
    </row>
    <row r="9" spans="1:4" x14ac:dyDescent="0.25">
      <c r="A9" s="5" t="s">
        <v>1</v>
      </c>
      <c r="B9" s="8">
        <v>57083</v>
      </c>
      <c r="C9" s="8">
        <v>0</v>
      </c>
      <c r="D9" s="8">
        <f t="shared" si="0"/>
        <v>57083</v>
      </c>
    </row>
    <row r="10" spans="1:4" x14ac:dyDescent="0.25">
      <c r="A10" s="5" t="s">
        <v>12</v>
      </c>
      <c r="B10" s="8">
        <f>300+3200</f>
        <v>3500</v>
      </c>
      <c r="C10" s="8">
        <v>200</v>
      </c>
      <c r="D10" s="8">
        <f t="shared" si="0"/>
        <v>3700</v>
      </c>
    </row>
    <row r="11" spans="1:4" x14ac:dyDescent="0.25">
      <c r="A11" s="5" t="s">
        <v>2</v>
      </c>
      <c r="B11" s="8">
        <v>165</v>
      </c>
      <c r="C11" s="8">
        <v>0</v>
      </c>
      <c r="D11" s="8">
        <f t="shared" si="0"/>
        <v>165</v>
      </c>
    </row>
    <row r="12" spans="1:4" x14ac:dyDescent="0.25">
      <c r="A12" s="5" t="s">
        <v>19</v>
      </c>
      <c r="B12" s="8">
        <v>0</v>
      </c>
      <c r="C12" s="8">
        <v>10200</v>
      </c>
      <c r="D12" s="8">
        <f t="shared" si="0"/>
        <v>10200</v>
      </c>
    </row>
    <row r="13" spans="1:4" x14ac:dyDescent="0.25">
      <c r="A13" s="5" t="s">
        <v>20</v>
      </c>
      <c r="B13" s="8">
        <v>0</v>
      </c>
      <c r="C13" s="8">
        <v>130000</v>
      </c>
      <c r="D13" s="8">
        <f t="shared" si="0"/>
        <v>130000</v>
      </c>
    </row>
    <row r="14" spans="1:4" x14ac:dyDescent="0.25">
      <c r="A14" s="5" t="s">
        <v>9</v>
      </c>
      <c r="B14" s="8">
        <v>153350</v>
      </c>
      <c r="C14" s="8">
        <v>20000</v>
      </c>
      <c r="D14" s="8">
        <f t="shared" si="0"/>
        <v>173350</v>
      </c>
    </row>
    <row r="15" spans="1:4" x14ac:dyDescent="0.25">
      <c r="A15" s="5" t="s">
        <v>22</v>
      </c>
      <c r="B15" s="8">
        <v>0</v>
      </c>
      <c r="C15" s="8">
        <v>137400</v>
      </c>
      <c r="D15" s="8">
        <f t="shared" si="0"/>
        <v>137400</v>
      </c>
    </row>
    <row r="16" spans="1:4" x14ac:dyDescent="0.25">
      <c r="A16" s="5" t="s">
        <v>3</v>
      </c>
      <c r="B16" s="8">
        <v>612129</v>
      </c>
      <c r="C16" s="8">
        <v>33600</v>
      </c>
      <c r="D16" s="8">
        <f t="shared" si="0"/>
        <v>645729</v>
      </c>
    </row>
    <row r="17" spans="1:4" x14ac:dyDescent="0.25">
      <c r="A17" s="5" t="s">
        <v>4</v>
      </c>
      <c r="B17" s="8">
        <v>5130000</v>
      </c>
      <c r="C17" s="8">
        <v>0</v>
      </c>
      <c r="D17" s="8">
        <f t="shared" si="0"/>
        <v>5130000</v>
      </c>
    </row>
    <row r="18" spans="1:4" x14ac:dyDescent="0.25">
      <c r="A18" s="5" t="s">
        <v>17</v>
      </c>
      <c r="B18" s="8">
        <v>9016</v>
      </c>
      <c r="C18" s="8">
        <v>0</v>
      </c>
      <c r="D18" s="8">
        <f t="shared" si="0"/>
        <v>9016</v>
      </c>
    </row>
    <row r="19" spans="1:4" x14ac:dyDescent="0.25">
      <c r="A19" s="5" t="s">
        <v>23</v>
      </c>
      <c r="B19" s="8">
        <v>0</v>
      </c>
      <c r="C19" s="8">
        <v>600</v>
      </c>
      <c r="D19" s="8">
        <f t="shared" si="0"/>
        <v>600</v>
      </c>
    </row>
    <row r="20" spans="1:4" x14ac:dyDescent="0.25">
      <c r="A20" s="5" t="s">
        <v>18</v>
      </c>
      <c r="B20" s="8">
        <v>3112000</v>
      </c>
      <c r="C20" s="8">
        <v>1244800</v>
      </c>
      <c r="D20" s="8">
        <f t="shared" si="0"/>
        <v>4356800</v>
      </c>
    </row>
    <row r="21" spans="1:4" x14ac:dyDescent="0.25">
      <c r="A21" s="5" t="s">
        <v>21</v>
      </c>
      <c r="B21" s="8">
        <v>0</v>
      </c>
      <c r="C21" s="8">
        <v>11250.8</v>
      </c>
      <c r="D21" s="8">
        <f t="shared" si="0"/>
        <v>11250.8</v>
      </c>
    </row>
    <row r="22" spans="1:4" x14ac:dyDescent="0.25">
      <c r="A22" s="5"/>
      <c r="B22" s="8">
        <v>0</v>
      </c>
      <c r="C22" s="8">
        <v>0</v>
      </c>
      <c r="D22" s="8">
        <f t="shared" si="0"/>
        <v>0</v>
      </c>
    </row>
    <row r="23" spans="1:4" x14ac:dyDescent="0.25">
      <c r="A23" s="5"/>
      <c r="B23" s="8">
        <v>0</v>
      </c>
      <c r="C23" s="8">
        <v>0</v>
      </c>
      <c r="D23" s="8">
        <f t="shared" si="0"/>
        <v>0</v>
      </c>
    </row>
    <row r="24" spans="1:4" x14ac:dyDescent="0.25">
      <c r="A24" s="5"/>
      <c r="B24" s="8">
        <v>0</v>
      </c>
      <c r="C24" s="8">
        <v>0</v>
      </c>
      <c r="D24" s="8">
        <f t="shared" si="0"/>
        <v>0</v>
      </c>
    </row>
    <row r="25" spans="1:4" x14ac:dyDescent="0.25">
      <c r="A25" s="5"/>
      <c r="B25" s="8">
        <v>0</v>
      </c>
      <c r="C25" s="8">
        <v>0</v>
      </c>
      <c r="D25" s="8">
        <f t="shared" si="0"/>
        <v>0</v>
      </c>
    </row>
    <row r="26" spans="1:4" x14ac:dyDescent="0.25">
      <c r="A26" s="5"/>
      <c r="B26" s="8">
        <v>0</v>
      </c>
      <c r="C26" s="8">
        <v>0</v>
      </c>
      <c r="D26" s="8">
        <f t="shared" si="0"/>
        <v>0</v>
      </c>
    </row>
    <row r="27" spans="1:4" x14ac:dyDescent="0.25">
      <c r="A27" s="5"/>
      <c r="B27" s="8">
        <v>0</v>
      </c>
      <c r="C27" s="8">
        <v>0</v>
      </c>
      <c r="D27" s="8">
        <f t="shared" si="0"/>
        <v>0</v>
      </c>
    </row>
    <row r="28" spans="1:4" x14ac:dyDescent="0.25">
      <c r="A28" s="5"/>
      <c r="B28" s="8">
        <v>0</v>
      </c>
      <c r="C28" s="8">
        <v>0</v>
      </c>
      <c r="D28" s="8">
        <f t="shared" si="0"/>
        <v>0</v>
      </c>
    </row>
    <row r="29" spans="1:4" x14ac:dyDescent="0.25">
      <c r="A29" s="5"/>
      <c r="B29" s="8">
        <v>0</v>
      </c>
      <c r="C29" s="8">
        <v>0</v>
      </c>
      <c r="D29" s="8">
        <f t="shared" si="0"/>
        <v>0</v>
      </c>
    </row>
    <row r="30" spans="1:4" s="6" customFormat="1" ht="15.75" x14ac:dyDescent="0.25">
      <c r="A30" s="12" t="s">
        <v>10</v>
      </c>
      <c r="B30" s="9">
        <f>SUM(B5:B29)</f>
        <v>13135753.4</v>
      </c>
      <c r="C30" s="9">
        <f>SUM(C5:C29)</f>
        <v>2295902.5999999996</v>
      </c>
      <c r="D30" s="10">
        <f>SUM(D5:D29)</f>
        <v>15431656</v>
      </c>
    </row>
    <row r="34" spans="1:4" x14ac:dyDescent="0.25">
      <c r="A34" s="13" t="s">
        <v>24</v>
      </c>
      <c r="B34" s="16">
        <v>0</v>
      </c>
      <c r="C34" s="14">
        <v>130249.19</v>
      </c>
    </row>
    <row r="35" spans="1:4" x14ac:dyDescent="0.25">
      <c r="A35" s="15" t="s">
        <v>14</v>
      </c>
      <c r="B35" s="16">
        <v>0</v>
      </c>
      <c r="C35" s="16">
        <v>135000</v>
      </c>
    </row>
    <row r="40" spans="1:4" ht="20.25" customHeight="1" x14ac:dyDescent="0.25">
      <c r="C40" s="19" t="s">
        <v>25</v>
      </c>
      <c r="D40" s="20">
        <f>D30+C34+C35</f>
        <v>15696905.189999999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2024-05-23T12:55:20Z</cp:lastPrinted>
  <dcterms:created xsi:type="dcterms:W3CDTF">2024-05-10T07:14:34Z</dcterms:created>
  <dcterms:modified xsi:type="dcterms:W3CDTF">2024-05-23T12:58:03Z</dcterms:modified>
</cp:coreProperties>
</file>