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anjit B Samanta - BOI\"/>
    </mc:Choice>
  </mc:AlternateContent>
  <xr:revisionPtr revIDLastSave="0" documentId="13_ncr:1_{FA4A3767-CC58-4D82-8BA4-170E584E11F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1" i="18" l="1"/>
  <c r="T13" i="16"/>
  <c r="S13" i="15"/>
  <c r="U14" i="13"/>
  <c r="G35" i="4" l="1"/>
  <c r="G34" i="4"/>
  <c r="G33" i="4"/>
  <c r="W31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24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W46" i="4"/>
  <c r="S41" i="4"/>
  <c r="W51" i="4" l="1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<sst xmlns="http://schemas.openxmlformats.org/spreadsheetml/2006/main" count="50" uniqueCount="44">
  <si>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</si>
  <si>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</si>
  <si>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</si>
  <si>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</si>
  <si>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</si>
  <si>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</si>
  <si>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</si>
  <si>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</si>
  <si>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</si>
  <si>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</si>
  <si>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</si>
  <si>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</si>
  <si>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</si>
  <si>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</si>
  <si>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</si>
  <si>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</si>
  <si>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</si>
  <si>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</si>
  <si>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</si>
  <si>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</si>
  <si>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</si>
  <si>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</si>
  <si>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</si>
  <si>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</si>
  <si>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</si>
  <si>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</si>
  <si>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</si>
  <si>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</si>
  <si>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</si>
  <si>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</si>
  <si>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</si>
  <si>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</si>
  <si>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</si>
  <si>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</si>
  <si>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</si>
  <si>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</si>
  <si>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</si>
  <si>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</si>
  <si>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</si>
  <si>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</si>
  <si>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Kalbadevi Branch )  - Ranjit B Samanta &amp; Supriya Samanta Maiti</t>
  </si>
  <si>
    <t>Agree CA</t>
  </si>
  <si>
    <t>Encl Area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</si>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</sst>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40</xdr:row>
      <xdr:rowOff>10526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EDB29-AAEF-4FE2-BA7D-B6C0EA16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7173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277455</xdr:colOff>
      <xdr:row>43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31AF58-84F1-4C61-998E-4925C75B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11855" cy="78306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14</xdr:col>
      <xdr:colOff>10547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8350D-FAA4-4BC4-8D58-3D5DB929B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325747" cy="8497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55610-8020-40A6-933D-91DD8D9D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068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185D6-F7C7-4A56-8482-9AFB8771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125033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F4163-FD3F-495B-84E0-0C3DA71C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59433" cy="7173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37</xdr:row>
      <xdr:rowOff>58069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63C25-C444-46BC-9BF0-608A8AD8F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582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47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F7472C-0D30-4CEB-B08A-3E07373F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7773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D3B3FB-6F58-4F13-89A3-E5EAFD5AB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478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9FA45-5BC2-42D9-89A6-5C8D80F01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421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7790C-74E5-4006-844C-E84EBDCED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173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35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BF580-A0E8-4300-9EBA-8D628D24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6620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X44" sqref="X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409</v>
      </c>
      <c r="C3" s="4">
        <f>B3*1.2</f>
        <v>490.79999999999995</v>
      </c>
      <c r="D3" s="4">
        <f t="shared" ref="D3:D14" si="2">C3*1.2</f>
        <v>588.95999999999992</v>
      </c>
      <c r="E3" s="5">
        <f t="shared" ref="E3:E14" si="3">R3</f>
        <v>3300000</v>
      </c>
      <c r="F3" s="9">
        <f t="shared" ref="F3:F14" si="4">ROUND((E3/B3),0)</f>
        <v>8068</v>
      </c>
      <c r="G3" s="9">
        <f t="shared" ref="G3:G14" si="5">ROUND((E3/C3),0)</f>
        <v>6724</v>
      </c>
      <c r="H3" s="9">
        <f t="shared" ref="H3:H14" si="6">ROUND((E3/D3),0)</f>
        <v>5603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409</v>
      </c>
      <c r="R3" s="2">
        <v>3300000</v>
      </c>
    </row>
    <row r="4" spans="1:20" x14ac:dyDescent="0.25">
      <c r="A4" s="4">
        <f t="shared" ref="A4:A9" si="9">N4</f>
        <v>0</v>
      </c>
      <c r="B4" s="4">
        <f t="shared" ref="B4:B9" si="10">Q4</f>
        <v>585</v>
      </c>
      <c r="C4" s="4">
        <f t="shared" ref="C4:C9" si="11">B4*1.2</f>
        <v>702</v>
      </c>
      <c r="D4" s="4">
        <f t="shared" ref="D4:D9" si="12">C4*1.2</f>
        <v>842.4</v>
      </c>
      <c r="E4" s="5">
        <f t="shared" ref="E4:E9" si="13">R4</f>
        <v>3700000</v>
      </c>
      <c r="F4" s="9">
        <f t="shared" ref="F4:F9" si="14">ROUND((E4/B4),0)</f>
        <v>6325</v>
      </c>
      <c r="G4" s="9">
        <f t="shared" ref="G4:G9" si="15">ROUND((E4/C4),0)</f>
        <v>5271</v>
      </c>
      <c r="H4" s="9">
        <f t="shared" ref="H4:H9" si="16">ROUND((E4/D4),0)</f>
        <v>4392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585</v>
      </c>
      <c r="R4" s="2">
        <v>3700000</v>
      </c>
    </row>
    <row r="5" spans="1:20" s="44" customFormat="1" x14ac:dyDescent="0.25">
      <c r="A5" s="45">
        <f t="shared" si="9"/>
        <v>0</v>
      </c>
      <c r="B5" s="45">
        <f t="shared" si="10"/>
        <v>353</v>
      </c>
      <c r="C5" s="45">
        <f t="shared" si="11"/>
        <v>423.59999999999997</v>
      </c>
      <c r="D5" s="45">
        <f t="shared" si="12"/>
        <v>508.31999999999994</v>
      </c>
      <c r="E5" s="46">
        <f t="shared" si="13"/>
        <v>2975000</v>
      </c>
      <c r="F5" s="45">
        <f t="shared" si="14"/>
        <v>8428</v>
      </c>
      <c r="G5" s="45">
        <f t="shared" si="15"/>
        <v>7023</v>
      </c>
      <c r="H5" s="45">
        <f t="shared" si="16"/>
        <v>5853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353</v>
      </c>
      <c r="R5" s="47">
        <v>2975000</v>
      </c>
    </row>
    <row r="6" spans="1:20" x14ac:dyDescent="0.25">
      <c r="A6" s="4">
        <f t="shared" si="9"/>
        <v>0</v>
      </c>
      <c r="B6" s="4">
        <f t="shared" si="10"/>
        <v>429</v>
      </c>
      <c r="C6" s="4">
        <f t="shared" si="11"/>
        <v>514.79999999999995</v>
      </c>
      <c r="D6" s="4">
        <f t="shared" si="12"/>
        <v>617.75999999999988</v>
      </c>
      <c r="E6" s="5">
        <f t="shared" si="13"/>
        <v>4450000</v>
      </c>
      <c r="F6" s="9">
        <f t="shared" si="14"/>
        <v>10373</v>
      </c>
      <c r="G6" s="9">
        <f t="shared" si="15"/>
        <v>8644</v>
      </c>
      <c r="H6" s="9">
        <f t="shared" si="16"/>
        <v>7203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429</v>
      </c>
      <c r="R6" s="2">
        <v>4450000</v>
      </c>
    </row>
    <row r="7" spans="1:20" s="44" customFormat="1" x14ac:dyDescent="0.25">
      <c r="A7" s="45">
        <f t="shared" si="9"/>
        <v>0</v>
      </c>
      <c r="B7" s="45">
        <f t="shared" si="10"/>
        <v>516</v>
      </c>
      <c r="C7" s="45">
        <f t="shared" si="11"/>
        <v>619.19999999999993</v>
      </c>
      <c r="D7" s="45">
        <f t="shared" si="12"/>
        <v>743.03999999999985</v>
      </c>
      <c r="E7" s="46">
        <f t="shared" si="13"/>
        <v>4500000</v>
      </c>
      <c r="F7" s="45">
        <f t="shared" si="14"/>
        <v>8721</v>
      </c>
      <c r="G7" s="45">
        <f t="shared" si="15"/>
        <v>7267</v>
      </c>
      <c r="H7" s="45">
        <f t="shared" si="16"/>
        <v>6056</v>
      </c>
      <c r="I7" s="45" t="e">
        <f>#REF!</f>
        <v>#REF!</v>
      </c>
      <c r="J7" s="45">
        <f t="shared" si="17"/>
        <v>0</v>
      </c>
      <c r="O7" s="44">
        <v>0</v>
      </c>
      <c r="P7" s="44">
        <f t="shared" si="18"/>
        <v>0</v>
      </c>
      <c r="Q7" s="44">
        <v>516</v>
      </c>
      <c r="R7" s="47">
        <v>4500000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404</v>
      </c>
      <c r="C16" s="4">
        <f>B16*1.2</f>
        <v>484.79999999999995</v>
      </c>
      <c r="D16" s="4">
        <f t="shared" ref="D16:D28" si="34">C16*1.2</f>
        <v>581.75999999999988</v>
      </c>
      <c r="E16" s="5">
        <f t="shared" ref="E16:E28" si="35">R16</f>
        <v>3290000</v>
      </c>
      <c r="F16" s="9">
        <f t="shared" ref="F16:F28" si="36">ROUND((E16/B16),0)</f>
        <v>8144</v>
      </c>
      <c r="G16" s="9">
        <f t="shared" ref="G16:G28" si="37">ROUND((E16/C16),0)</f>
        <v>6786</v>
      </c>
      <c r="H16" s="9">
        <f t="shared" ref="H16:H28" si="38">ROUND((E16/D16),0)</f>
        <v>5655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404</v>
      </c>
      <c r="R16" s="2">
        <v>3290000</v>
      </c>
    </row>
    <row r="17" spans="1:24" x14ac:dyDescent="0.25">
      <c r="A17" s="4">
        <f t="shared" si="32"/>
        <v>0</v>
      </c>
      <c r="B17" s="4">
        <f t="shared" si="33"/>
        <v>341.66666666666669</v>
      </c>
      <c r="C17" s="4">
        <f t="shared" ref="C17:C28" si="41">B17*1.2</f>
        <v>410</v>
      </c>
      <c r="D17" s="4">
        <f t="shared" si="34"/>
        <v>492</v>
      </c>
      <c r="E17" s="5">
        <f t="shared" si="35"/>
        <v>2400000</v>
      </c>
      <c r="F17" s="9">
        <f t="shared" si="36"/>
        <v>7024</v>
      </c>
      <c r="G17" s="9">
        <f t="shared" si="37"/>
        <v>5854</v>
      </c>
      <c r="H17" s="9">
        <f t="shared" si="38"/>
        <v>4878</v>
      </c>
      <c r="I17" s="4" t="e">
        <f>#REF!</f>
        <v>#REF!</v>
      </c>
      <c r="J17" s="4">
        <f t="shared" si="39"/>
        <v>0</v>
      </c>
      <c r="O17">
        <v>0</v>
      </c>
      <c r="P17">
        <v>410</v>
      </c>
      <c r="Q17">
        <f t="shared" si="40"/>
        <v>341.66666666666669</v>
      </c>
      <c r="R17" s="2">
        <v>2400000</v>
      </c>
    </row>
    <row r="18" spans="1:24" x14ac:dyDescent="0.25">
      <c r="A18" s="4">
        <f t="shared" si="32"/>
        <v>0</v>
      </c>
      <c r="B18" s="4">
        <f t="shared" si="33"/>
        <v>409</v>
      </c>
      <c r="C18" s="4">
        <f t="shared" si="41"/>
        <v>490.79999999999995</v>
      </c>
      <c r="D18" s="4">
        <f t="shared" si="34"/>
        <v>588.95999999999992</v>
      </c>
      <c r="E18" s="5">
        <f t="shared" si="35"/>
        <v>3290000</v>
      </c>
      <c r="F18" s="9">
        <f t="shared" si="36"/>
        <v>8044</v>
      </c>
      <c r="G18" s="9">
        <f t="shared" si="37"/>
        <v>6703</v>
      </c>
      <c r="H18" s="9">
        <f t="shared" si="38"/>
        <v>5586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409</v>
      </c>
      <c r="R18" s="2">
        <v>3290000</v>
      </c>
    </row>
    <row r="19" spans="1:24" s="44" customFormat="1" x14ac:dyDescent="0.25">
      <c r="A19" s="45">
        <f t="shared" si="32"/>
        <v>0</v>
      </c>
      <c r="B19" s="45">
        <f t="shared" si="33"/>
        <v>262</v>
      </c>
      <c r="C19" s="45">
        <f t="shared" si="41"/>
        <v>314.39999999999998</v>
      </c>
      <c r="D19" s="45">
        <f t="shared" si="34"/>
        <v>377.28</v>
      </c>
      <c r="E19" s="46">
        <f t="shared" si="35"/>
        <v>2491000</v>
      </c>
      <c r="F19" s="45">
        <f t="shared" si="36"/>
        <v>9508</v>
      </c>
      <c r="G19" s="45">
        <f t="shared" si="37"/>
        <v>7923</v>
      </c>
      <c r="H19" s="45">
        <f t="shared" si="38"/>
        <v>6603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262</v>
      </c>
      <c r="R19" s="47">
        <v>2491000</v>
      </c>
    </row>
    <row r="20" spans="1:24" x14ac:dyDescent="0.25">
      <c r="A20" s="4">
        <f t="shared" si="32"/>
        <v>0</v>
      </c>
      <c r="B20" s="4">
        <f t="shared" si="33"/>
        <v>277</v>
      </c>
      <c r="C20" s="4">
        <f t="shared" si="41"/>
        <v>332.4</v>
      </c>
      <c r="D20" s="4">
        <f t="shared" si="34"/>
        <v>398.87999999999994</v>
      </c>
      <c r="E20" s="5">
        <f t="shared" si="35"/>
        <v>2350000</v>
      </c>
      <c r="F20" s="9">
        <f t="shared" si="36"/>
        <v>8484</v>
      </c>
      <c r="G20" s="9">
        <f t="shared" si="37"/>
        <v>7070</v>
      </c>
      <c r="H20" s="9">
        <f t="shared" si="38"/>
        <v>5891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277</v>
      </c>
      <c r="R20" s="2">
        <v>2350000</v>
      </c>
    </row>
    <row r="21" spans="1:24" x14ac:dyDescent="0.25">
      <c r="A21" s="4">
        <f t="shared" si="32"/>
        <v>0</v>
      </c>
      <c r="B21" s="4">
        <f t="shared" si="33"/>
        <v>310</v>
      </c>
      <c r="C21" s="4">
        <f t="shared" si="41"/>
        <v>372</v>
      </c>
      <c r="D21" s="4">
        <f t="shared" si="34"/>
        <v>446.4</v>
      </c>
      <c r="E21" s="5">
        <f t="shared" si="35"/>
        <v>4400000</v>
      </c>
      <c r="F21" s="9">
        <f t="shared" si="36"/>
        <v>14194</v>
      </c>
      <c r="G21" s="9">
        <f t="shared" si="37"/>
        <v>11828</v>
      </c>
      <c r="H21" s="9">
        <f t="shared" si="38"/>
        <v>9857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310</v>
      </c>
      <c r="R21" s="2">
        <v>4400000</v>
      </c>
    </row>
    <row r="22" spans="1:24" x14ac:dyDescent="0.25">
      <c r="A22" s="4">
        <f t="shared" ref="A22:A24" si="42">N22</f>
        <v>0</v>
      </c>
      <c r="B22" s="4">
        <f t="shared" ref="B22:B24" si="43">Q22</f>
        <v>398</v>
      </c>
      <c r="C22" s="4">
        <f t="shared" ref="C22:C24" si="44">B22*1.2</f>
        <v>477.59999999999997</v>
      </c>
      <c r="D22" s="4">
        <f t="shared" ref="D22:D24" si="45">C22*1.2</f>
        <v>573.11999999999989</v>
      </c>
      <c r="E22" s="5">
        <f t="shared" ref="E22:E24" si="46">R22</f>
        <v>3325000</v>
      </c>
      <c r="F22" s="9">
        <f t="shared" ref="F22:F24" si="47">ROUND((E22/B22),0)</f>
        <v>8354</v>
      </c>
      <c r="G22" s="9">
        <f t="shared" ref="G22:G24" si="48">ROUND((E22/C22),0)</f>
        <v>6962</v>
      </c>
      <c r="H22" s="9">
        <f t="shared" ref="H22:H24" si="49">ROUND((E22/D22),0)</f>
        <v>5802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398</v>
      </c>
      <c r="R22" s="2">
        <v>3325000</v>
      </c>
    </row>
    <row r="23" spans="1:24" s="44" customFormat="1" x14ac:dyDescent="0.25">
      <c r="A23" s="45">
        <f t="shared" si="42"/>
        <v>0</v>
      </c>
      <c r="B23" s="45">
        <f t="shared" si="43"/>
        <v>580</v>
      </c>
      <c r="C23" s="45">
        <f t="shared" si="44"/>
        <v>696</v>
      </c>
      <c r="D23" s="45">
        <f t="shared" si="45"/>
        <v>835.19999999999993</v>
      </c>
      <c r="E23" s="46">
        <f t="shared" si="46"/>
        <v>5490000</v>
      </c>
      <c r="F23" s="45">
        <f t="shared" si="47"/>
        <v>9466</v>
      </c>
      <c r="G23" s="45">
        <f t="shared" si="48"/>
        <v>7888</v>
      </c>
      <c r="H23" s="45">
        <f t="shared" si="49"/>
        <v>6573</v>
      </c>
      <c r="I23" s="45" t="e">
        <f>#REF!</f>
        <v>#REF!</v>
      </c>
      <c r="J23" s="45">
        <f t="shared" si="50"/>
        <v>0</v>
      </c>
      <c r="O23" s="44">
        <v>0</v>
      </c>
      <c r="P23" s="44">
        <f t="shared" si="51"/>
        <v>0</v>
      </c>
      <c r="Q23" s="44">
        <v>580</v>
      </c>
      <c r="R23" s="47">
        <v>5490000</v>
      </c>
    </row>
    <row r="24" spans="1:24" x14ac:dyDescent="0.25">
      <c r="A24" s="4">
        <f t="shared" si="42"/>
        <v>0</v>
      </c>
      <c r="B24" s="4">
        <f t="shared" si="43"/>
        <v>450</v>
      </c>
      <c r="C24" s="4">
        <f t="shared" si="44"/>
        <v>540</v>
      </c>
      <c r="D24" s="4">
        <f t="shared" si="45"/>
        <v>648</v>
      </c>
      <c r="E24" s="5">
        <f t="shared" si="46"/>
        <v>3400000</v>
      </c>
      <c r="F24" s="9">
        <f t="shared" si="47"/>
        <v>7556</v>
      </c>
      <c r="G24" s="9">
        <f t="shared" si="48"/>
        <v>6296</v>
      </c>
      <c r="H24" s="9">
        <f t="shared" si="49"/>
        <v>5247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450</v>
      </c>
      <c r="R24" s="2">
        <v>3400000</v>
      </c>
    </row>
    <row r="25" spans="1:24" x14ac:dyDescent="0.25">
      <c r="A25" s="4">
        <f t="shared" si="32"/>
        <v>0</v>
      </c>
      <c r="B25" s="4">
        <f t="shared" si="33"/>
        <v>270</v>
      </c>
      <c r="C25" s="4">
        <f t="shared" si="41"/>
        <v>324</v>
      </c>
      <c r="D25" s="4">
        <f t="shared" si="34"/>
        <v>388.8</v>
      </c>
      <c r="E25" s="5">
        <f t="shared" si="35"/>
        <v>2173000</v>
      </c>
      <c r="F25" s="9">
        <f t="shared" si="36"/>
        <v>8048</v>
      </c>
      <c r="G25" s="9">
        <f t="shared" si="37"/>
        <v>6707</v>
      </c>
      <c r="H25" s="9">
        <f t="shared" si="38"/>
        <v>5589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270</v>
      </c>
      <c r="R25" s="2">
        <v>2173000</v>
      </c>
    </row>
    <row r="26" spans="1:24" x14ac:dyDescent="0.25">
      <c r="A26" s="4">
        <f t="shared" si="32"/>
        <v>0</v>
      </c>
      <c r="B26" s="4">
        <f t="shared" si="33"/>
        <v>600</v>
      </c>
      <c r="C26" s="4">
        <f t="shared" si="41"/>
        <v>720</v>
      </c>
      <c r="D26" s="4">
        <f t="shared" si="34"/>
        <v>864</v>
      </c>
      <c r="E26" s="5">
        <f t="shared" si="35"/>
        <v>4750000</v>
      </c>
      <c r="F26" s="9">
        <f t="shared" si="36"/>
        <v>7917</v>
      </c>
      <c r="G26" s="9">
        <f t="shared" si="37"/>
        <v>6597</v>
      </c>
      <c r="H26" s="9">
        <f t="shared" si="38"/>
        <v>5498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600</v>
      </c>
      <c r="R26" s="2">
        <v>4750000</v>
      </c>
    </row>
    <row r="27" spans="1:24" x14ac:dyDescent="0.25">
      <c r="A27" s="4">
        <f t="shared" si="32"/>
        <v>0</v>
      </c>
      <c r="B27" s="4">
        <f t="shared" si="33"/>
        <v>450</v>
      </c>
      <c r="C27" s="4">
        <f t="shared" si="41"/>
        <v>540</v>
      </c>
      <c r="D27" s="4">
        <f t="shared" si="34"/>
        <v>648</v>
      </c>
      <c r="E27" s="5">
        <f t="shared" si="35"/>
        <v>3400000</v>
      </c>
      <c r="F27" s="9">
        <f t="shared" si="36"/>
        <v>7556</v>
      </c>
      <c r="G27" s="9">
        <f t="shared" si="37"/>
        <v>6296</v>
      </c>
      <c r="H27" s="9">
        <f t="shared" si="38"/>
        <v>5247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450</v>
      </c>
      <c r="R27" s="2">
        <v>3400000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30.66</v>
      </c>
      <c r="G33">
        <f>F33*10.764</f>
        <v>330.02423999999996</v>
      </c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5:25" ht="15.75" x14ac:dyDescent="0.25">
      <c r="E34" t="s">
        <v>42</v>
      </c>
      <c r="F34" s="7">
        <v>3.04</v>
      </c>
      <c r="G34">
        <f>F34*10.764</f>
        <v>32.722560000000001</v>
      </c>
      <c r="S34" s="10"/>
      <c r="T34" s="10"/>
      <c r="U34" s="17" t="s">
        <v>18</v>
      </c>
      <c r="V34" s="23"/>
      <c r="W34" s="24">
        <f>W35-W33</f>
        <v>55</v>
      </c>
      <c r="X34" s="31">
        <v>2019</v>
      </c>
      <c r="Y34" t="s">
        <v>43</v>
      </c>
    </row>
    <row r="35" spans="5:25" ht="15.75" x14ac:dyDescent="0.25">
      <c r="G35">
        <f>SUM(G33:G34)</f>
        <v>362.74679999999995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7.5</v>
      </c>
      <c r="X36" s="24"/>
    </row>
    <row r="37" spans="5:25" ht="15.75" x14ac:dyDescent="0.25">
      <c r="U37" s="17"/>
      <c r="V37" s="26"/>
      <c r="W37" s="27">
        <f>W36%</f>
        <v>7.4999999999999997E-2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187.5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6500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8812.5</v>
      </c>
      <c r="X42" s="22"/>
    </row>
    <row r="43" spans="5:25" ht="15.75" x14ac:dyDescent="0.25">
      <c r="R43" s="44"/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363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3198937.5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W45*0.85</f>
        <v>2719096.875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W45*0.7</f>
        <v>2239256.25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907500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6664.453125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3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U4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37.979999999999997</v>
      </c>
      <c r="U14">
        <f>T14*10.764</f>
        <v>408.81671999999992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3"/>
  <sheetViews>
    <sheetView zoomScaleNormal="100" workbookViewId="0">
      <selection activeCell="V31" sqref="V31"/>
    </sheetView>
  </sheetViews>
  <sheetFormatPr defaultRowHeight="15" x14ac:dyDescent="0.25"/>
  <sheetData>
    <row r="2" spans="1:19" x14ac:dyDescent="0.25">
      <c r="A2" s="6"/>
    </row>
    <row r="13" spans="1:19" x14ac:dyDescent="0.25">
      <c r="R13">
        <v>32.76</v>
      </c>
      <c r="S13">
        <f>R13*10.764</f>
        <v>352.62863999999996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T19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39.86</v>
      </c>
      <c r="T13">
        <f>S13*10.764</f>
        <v>429.05303999999995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H52" sqref="H5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1:X11"/>
  <sheetViews>
    <sheetView topLeftCell="F1" zoomScaleNormal="100" workbookViewId="0">
      <selection activeCell="X12" sqref="X12"/>
    </sheetView>
  </sheetViews>
  <sheetFormatPr defaultRowHeight="15" x14ac:dyDescent="0.25"/>
  <sheetData>
    <row r="11" spans="23:24" x14ac:dyDescent="0.25">
      <c r="W11">
        <v>47.94</v>
      </c>
      <c r="X11">
        <f>W11*10.764</f>
        <v>516.02615999999989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2024-09-27T08:17:57Z</dcterms:modified>
</cp:coreProperties>
</file>