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Prashant Pati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6" sheetId="41" r:id="rId4"/>
    <sheet name="Sheet5" sheetId="39" r:id="rId5"/>
    <sheet name="20-20" sheetId="4" r:id="rId6"/>
    <sheet name="Sheet1" sheetId="13" r:id="rId7"/>
    <sheet name="Sheet2" sheetId="30" r:id="rId8"/>
    <sheet name="Sheet3" sheetId="31" r:id="rId9"/>
    <sheet name="Sheet4" sheetId="37" r:id="rId10"/>
    <sheet name="Sheet8" sheetId="43" r:id="rId11"/>
    <sheet name="Sheet7" sheetId="42" r:id="rId12"/>
    <sheet name="MB" sheetId="40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3" l="1"/>
  <c r="G16" i="40" l="1"/>
  <c r="G14" i="40"/>
  <c r="G13" i="40"/>
  <c r="G12" i="40"/>
  <c r="D30" i="23" l="1"/>
  <c r="D29" i="23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<sst xmlns="http://schemas.openxmlformats.org/spreadsheetml/2006/main" count="130" uniqueCount="99">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</sst>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13</xdr:col>
      <xdr:colOff>189649</xdr:colOff>
      <xdr:row>29</xdr:row>
      <xdr:rowOff>170738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0"/>
          <a:ext cx="6809524" cy="5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19909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31909</v>
      </c>
      <c r="D10" s="56" t="s">
        <v>61</v>
      </c>
      <c r="E10" s="57">
        <f>ROUND(C10/10.764,0)</f>
        <v>2964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549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1098000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1627236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145" zoomScaleNormal="145" workbookViewId="0">
      <selection activeCell="Q18" sqref="Q18"/>
    </sheetView>
  </sheetViews>
  <sheetFormatPr defaultRowHeight="1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zoomScaleNormal="100" workbookViewId="0">
      <selection activeCell="G20" sqref="G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4600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4270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98</v>
      </c>
    </row>
    <row r="18" spans="1:8" ht="16.5">
      <c r="A18" s="27" t="s">
        <v>94</v>
      </c>
      <c r="B18" s="7"/>
      <c r="C18" s="72">
        <v>549</v>
      </c>
      <c r="D18" s="72"/>
      <c r="E18" s="73"/>
      <c r="F18" s="74"/>
      <c r="G18" s="74"/>
    </row>
    <row r="19" spans="1:8">
      <c r="A19" s="15"/>
      <c r="B19" s="6"/>
      <c r="C19" s="29">
        <f>C18*C16</f>
        <v>2344230</v>
      </c>
      <c r="D19" s="74" t="s">
        <v>68</v>
      </c>
      <c r="E19" s="29"/>
      <c r="F19" s="74"/>
      <c r="G19" s="74"/>
    </row>
    <row r="20" spans="1:8">
      <c r="A20" s="15"/>
      <c r="B20" s="118">
        <f>C20*0.9</f>
        <v>2004316.6500000001</v>
      </c>
      <c r="C20" s="30">
        <f>C19*95%</f>
        <v>2227018.5</v>
      </c>
      <c r="D20" s="74" t="s">
        <v>24</v>
      </c>
      <c r="E20" s="30"/>
      <c r="F20" s="74"/>
      <c r="G20" s="74"/>
    </row>
    <row r="21" spans="1:8">
      <c r="A21" s="15"/>
      <c r="C21" s="30">
        <f>C19*80%</f>
        <v>1875384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1098000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4883.8125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47.39</v>
      </c>
      <c r="D29" s="119">
        <f>C29*10.764</f>
        <v>510.10595999999998</v>
      </c>
    </row>
    <row r="30" spans="1:8">
      <c r="C30" s="16">
        <v>3.65</v>
      </c>
      <c r="D30" s="119">
        <f>C30*10.764</f>
        <v>39.288599999999995</v>
      </c>
      <c r="E30" s="117"/>
    </row>
    <row r="31" spans="1:8">
      <c r="C31"/>
      <c r="D31" s="119">
        <f>SUM(D29:D30)</f>
        <v>549.39455999999996</v>
      </c>
      <c r="E31" s="117"/>
    </row>
    <row r="32" spans="1:8">
      <c r="C32"/>
      <c r="D32" s="117"/>
    </row>
    <row r="33" spans="1:5">
      <c r="C33" s="117"/>
      <c r="D33" s="117"/>
    </row>
    <row r="34" spans="1:5">
      <c r="C34" s="117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Depreciation</vt:lpstr>
      <vt:lpstr>Sale plan</vt:lpstr>
      <vt:lpstr>Calculation</vt:lpstr>
      <vt:lpstr>Sheet6</vt:lpstr>
      <vt:lpstr>Sheet5</vt:lpstr>
      <vt:lpstr>20-20</vt:lpstr>
      <vt:lpstr>Sheet1</vt:lpstr>
      <vt:lpstr>Sheet2</vt:lpstr>
      <vt:lpstr>Sheet3</vt:lpstr>
      <vt:lpstr>Sheet4</vt:lpstr>
      <vt:lpstr>Sheet8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2024-09-25T09:49:39Z</dcterms:modified>
</cp:coreProperties>
</file>