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anacruz (West)\Anita Ananta Jadhav\"/>
    </mc:Choice>
  </mc:AlternateContent>
  <xr:revisionPtr revIDLastSave="0" documentId="13_ncr:1_{69CE07EA-9F3E-49B3-A4A8-5FFF7846564B}" xr6:coauthVersionLast="45" xr6:coauthVersionMax="47" xr10:uidLastSave="{00000000-0000-0000-0000-000000000000}"/>
  <bookViews>
    <workbookView xWindow="-120" yWindow="-120" windowWidth="29040" windowHeight="15720" tabRatio="932" activeTab="5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G31" i="4"/>
  <c r="G32" i="4" s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<sst xmlns="http://schemas.openxmlformats.org/spreadsheetml/2006/main" count="129" uniqueCount="88">
  <si>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</si>
  <si>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</si>
  <si>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</si>
  <si>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</si>
  <si>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</si>
  <si>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</si>
  <si>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</si>
  <si>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</si>
  <si>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</si>
  <si>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</si>
  <si>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</si>
  <si>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</si>
  <si>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</si>
  <si>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</si>
  <si>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</si>
  <si>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</si>
  <si>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</si>
  <si>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</si>
  <si>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</si>
  <si>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</si>
  <si>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</si>
  <si>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</si>
  <si>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</si>
  <si>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</si>
  <si>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</si>
  <si>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</si>
  <si>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</si>
  <si>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</si>
  <si>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</si>
  <si>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</si>
  <si>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</si>
  <si>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</si>
  <si>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</si>
  <si>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</si>
  <si>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</si>
  <si>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</si>
  <si>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</si>
  <si>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</si>
  <si>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</si>
  <si>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</si>
  <si>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</si>
  <si>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</si>
  <si>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</si>
  <si>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</si>
  <si>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</si>
  <si>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</si>
  <si>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</si>
  <si>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</si>
  <si>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</si>
  <si>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</si>
  <si>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</si>
  <si>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</si>
  <si>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</si>
  <si>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</si>
  <si>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</si>
  <si>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</si>
  <si>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</si>
  <si>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</si>
  <si>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</si>
  <si>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</si>
  <si>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</si>
  <si>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</si>
  <si>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</si>
  <si>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</si>
  <si>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</si>
  <si>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</si>
  <si>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</si>
  <si>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</si>
  <si>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</si>
  <si>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</si>
  <si>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</si>
  <si>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</si>
  <si>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</si>
  <si>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</si>
  <si>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</si>
  <si>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</si>
  <si>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</si>
  <si>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</si>
  <si>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</si>
  <si>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</si>
  <si>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</si>
  <si>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</si>
  <si>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</si>
  <si>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</si>
  <si>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</si>
  <si>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RERA CA</t>
  </si>
  <si>
    <t>IGR-11.07.24</t>
  </si>
  <si>
    <t>IGR-24.06.24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</si>
</sst>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038C40-A72C-4062-AE42-C63D6A599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267D9-05D5-47D6-9735-AD771F4F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9EE6E-80FA-4D99-AA15-D526B79D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1191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CAB0E-61A0-4881-9D98-0928576F9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35591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24" sqref="D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8800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5300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5300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8800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468</v>
      </c>
      <c r="D18" s="24" t="s">
        <v>84</v>
      </c>
    </row>
    <row r="19" spans="1:5" x14ac:dyDescent="0.25">
      <c r="A19" s="15" t="s">
        <v>73</v>
      </c>
      <c r="B19" s="6"/>
      <c r="C19" s="30">
        <f>C18*C16</f>
        <v>4118400</v>
      </c>
      <c r="D19" s="72"/>
      <c r="E19" s="65"/>
    </row>
    <row r="20" spans="1:5" x14ac:dyDescent="0.25">
      <c r="A20" s="15" t="s">
        <v>24</v>
      </c>
      <c r="C20" s="31">
        <f>C19*98%</f>
        <v>4036032</v>
      </c>
      <c r="D20" s="30"/>
      <c r="E20" s="65"/>
    </row>
    <row r="21" spans="1:5" x14ac:dyDescent="0.25">
      <c r="A21" s="15" t="s">
        <v>25</v>
      </c>
      <c r="C21" s="31">
        <f>C19*80%</f>
        <v>3294720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1638000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8580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462</v>
      </c>
      <c r="C2" s="4">
        <f t="shared" ref="C2:C16" si="1">B2*1.2</f>
        <v>554.4</v>
      </c>
      <c r="D2" s="4">
        <f t="shared" ref="D2:D16" si="2">C2*1.2</f>
        <v>665.28</v>
      </c>
      <c r="E2" s="5">
        <f t="shared" ref="E2:E16" si="3">R2</f>
        <v>3864400</v>
      </c>
      <c r="F2" s="4">
        <f t="shared" ref="F2:F15" si="4">ROUND((E2/B2),0)</f>
        <v>8365</v>
      </c>
      <c r="G2" s="4">
        <f t="shared" ref="G2:G15" si="5">ROUND((E2/C2),0)</f>
        <v>6970</v>
      </c>
      <c r="H2" s="4">
        <f t="shared" ref="H2:H15" si="6">ROUND((E2/D2),0)</f>
        <v>5809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462</v>
      </c>
      <c r="R2" s="2">
        <v>3864400</v>
      </c>
      <c r="S2" s="2" t="s">
        <v>86</v>
      </c>
    </row>
    <row r="3" spans="1:19" x14ac:dyDescent="0.25">
      <c r="A3" s="4">
        <v>2</v>
      </c>
      <c r="B3" s="4">
        <f t="shared" si="0"/>
        <v>462.42143999999996</v>
      </c>
      <c r="C3" s="4">
        <f t="shared" si="1"/>
        <v>554.90572799999995</v>
      </c>
      <c r="D3" s="4">
        <f t="shared" si="2"/>
        <v>665.88687359999994</v>
      </c>
      <c r="E3" s="5">
        <f t="shared" si="3"/>
        <v>4110659</v>
      </c>
      <c r="F3" s="4">
        <f t="shared" si="4"/>
        <v>8889</v>
      </c>
      <c r="G3" s="4">
        <f t="shared" si="5"/>
        <v>7408</v>
      </c>
      <c r="H3" s="4">
        <f t="shared" si="6"/>
        <v>6173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42.96*10.764</f>
        <v>462.42143999999996</v>
      </c>
      <c r="R3" s="2">
        <v>4110659</v>
      </c>
      <c r="S3" s="2" t="s">
        <v>87</v>
      </c>
    </row>
    <row r="4" spans="1:19" x14ac:dyDescent="0.25">
      <c r="A4" s="4">
        <v>3</v>
      </c>
      <c r="B4" s="4">
        <f t="shared" si="0"/>
        <v>528</v>
      </c>
      <c r="C4" s="4">
        <f t="shared" si="1"/>
        <v>633.6</v>
      </c>
      <c r="D4" s="4">
        <f t="shared" si="2"/>
        <v>760.32</v>
      </c>
      <c r="E4" s="5">
        <f t="shared" si="3"/>
        <v>4200000</v>
      </c>
      <c r="F4" s="4">
        <f t="shared" si="4"/>
        <v>7955</v>
      </c>
      <c r="G4" s="4">
        <f t="shared" si="5"/>
        <v>6629</v>
      </c>
      <c r="H4" s="4">
        <f t="shared" si="6"/>
        <v>5524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528</v>
      </c>
      <c r="R4" s="2">
        <v>4200000</v>
      </c>
      <c r="S4" s="2"/>
    </row>
    <row r="5" spans="1:19" x14ac:dyDescent="0.25">
      <c r="A5" s="4">
        <v>4</v>
      </c>
      <c r="B5" s="4">
        <f t="shared" si="0"/>
        <v>331</v>
      </c>
      <c r="C5" s="4">
        <f t="shared" si="1"/>
        <v>397.2</v>
      </c>
      <c r="D5" s="4">
        <f t="shared" si="2"/>
        <v>476.64</v>
      </c>
      <c r="E5" s="5">
        <f t="shared" si="3"/>
        <v>3384000</v>
      </c>
      <c r="F5" s="4">
        <f t="shared" si="4"/>
        <v>10224</v>
      </c>
      <c r="G5" s="4">
        <f t="shared" si="5"/>
        <v>8520</v>
      </c>
      <c r="H5" s="4">
        <f t="shared" si="6"/>
        <v>7100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331</v>
      </c>
      <c r="R5" s="2">
        <v>3384000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4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85</v>
      </c>
      <c r="G28" s="52">
        <v>468</v>
      </c>
    </row>
    <row r="29" spans="1:19" s="10" customFormat="1" x14ac:dyDescent="0.25">
      <c r="C29" s="67" t="s">
        <v>1</v>
      </c>
      <c r="D29" s="67">
        <v>3822310</v>
      </c>
      <c r="F29" s="52" t="s">
        <v>71</v>
      </c>
      <c r="G29" s="52">
        <v>515</v>
      </c>
      <c r="H29" s="10">
        <f>G29/G28</f>
        <v>1.1004273504273505</v>
      </c>
    </row>
    <row r="30" spans="1:19" s="10" customFormat="1" x14ac:dyDescent="0.25">
      <c r="F30" s="52" t="s">
        <v>72</v>
      </c>
      <c r="G30" s="52">
        <v>8800</v>
      </c>
    </row>
    <row r="31" spans="1:19" s="10" customFormat="1" x14ac:dyDescent="0.25">
      <c r="C31" s="70"/>
      <c r="D31" s="70"/>
      <c r="F31" s="70" t="s">
        <v>73</v>
      </c>
      <c r="G31" s="70">
        <f>G28*G30</f>
        <v>4118400</v>
      </c>
      <c r="H31" s="10">
        <f>G31/D29</f>
        <v>1.0774636280155194</v>
      </c>
    </row>
    <row r="32" spans="1:19" s="10" customFormat="1" x14ac:dyDescent="0.25">
      <c r="C32" s="70"/>
      <c r="D32" s="70"/>
      <c r="F32" s="70" t="s">
        <v>24</v>
      </c>
      <c r="G32" s="70">
        <f>G31*98%</f>
        <v>4036032</v>
      </c>
    </row>
    <row r="33" spans="3:7" s="10" customFormat="1" x14ac:dyDescent="0.25">
      <c r="C33" s="70"/>
      <c r="D33" s="70"/>
      <c r="F33" s="70" t="s">
        <v>25</v>
      </c>
      <c r="G33" s="70">
        <f>G31*80%</f>
        <v>3294720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2024-10-03T06:33:20Z</dcterms:modified>
</cp:coreProperties>
</file>