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ntosh Giri\"/>
    </mc:Choice>
  </mc:AlternateContent>
  <bookViews>
    <workbookView xWindow="0" yWindow="0" windowWidth="1536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E29" i="23" s="1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<sst xmlns="http://schemas.openxmlformats.org/spreadsheetml/2006/main" count="129" uniqueCount="98">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</sst>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537883</xdr:colOff>
      <xdr:row>1</xdr:row>
      <xdr:rowOff>44823</xdr:rowOff>
    </xdr:from>
    <xdr:to>
      <xdr:col>12</xdr:col>
      <xdr:colOff>171709</xdr:colOff>
      <xdr:row>25</xdr:row>
      <xdr:rowOff>149013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883" y="235323"/>
          <a:ext cx="6895238" cy="4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2</xdr:row>
      <xdr:rowOff>139438</xdr:rowOff>
    </xdr:from>
    <xdr:to>
      <xdr:col>10</xdr:col>
      <xdr:colOff>146050</xdr:colOff>
      <xdr:row>20</xdr:row>
      <xdr:rowOff>174888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615949" y="520438"/>
          <a:ext cx="5626101" cy="3464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400050</xdr:colOff>
      <xdr:row>2</xdr:row>
      <xdr:rowOff>85725</xdr:rowOff>
    </xdr:from>
    <xdr:to>
      <xdr:col>13</xdr:col>
      <xdr:colOff>199136</xdr:colOff>
      <xdr:row>27</xdr:row>
      <xdr:rowOff>104177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466725"/>
          <a:ext cx="7114286" cy="47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6379</xdr:colOff>
      <xdr:row>0</xdr:row>
      <xdr:rowOff>7192</xdr:rowOff>
    </xdr:from>
    <xdr:to>
      <xdr:col>9</xdr:col>
      <xdr:colOff>317471</xdr:colOff>
      <xdr:row>18</xdr:row>
      <xdr:rowOff>154733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6379" y="7192"/>
          <a:ext cx="5827309" cy="3576541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6298</xdr:colOff>
      <xdr:row>1</xdr:row>
      <xdr:rowOff>102973</xdr:rowOff>
    </xdr:from>
    <xdr:to>
      <xdr:col>9</xdr:col>
      <xdr:colOff>313070</xdr:colOff>
      <xdr:row>20</xdr:row>
      <xdr:rowOff>68477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6298" y="293473"/>
          <a:ext cx="5752831" cy="3585004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11</xdr:col>
      <xdr:colOff>218263</xdr:colOff>
      <xdr:row>26</xdr:row>
      <xdr:rowOff>104143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0"/>
          <a:ext cx="6495238" cy="5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27035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25000</v>
      </c>
      <c r="D5" s="57" t="s">
        <v>61</v>
      </c>
      <c r="E5" s="58">
        <f>ROUND(C5/10.764,0)</f>
        <v>2323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25000</v>
      </c>
      <c r="D10" s="57" t="s">
        <v>61</v>
      </c>
      <c r="E10" s="58">
        <f>ROUND(C10/10.764,0)</f>
        <v>2323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554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1286942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1108000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I25" sqref="I2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" sqref="C4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zoomScale="85" zoomScaleNormal="85" workbookViewId="0">
      <selection activeCell="F16" sqref="F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4400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2400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0</v>
      </c>
      <c r="D7" s="25"/>
      <c r="F7" s="118"/>
      <c r="G7" s="78"/>
    </row>
    <row r="8" spans="1:8">
      <c r="A8" s="15" t="s">
        <v>18</v>
      </c>
      <c r="B8" s="24"/>
      <c r="C8" s="25">
        <f>C9-C7</f>
        <v>60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2400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4400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462</v>
      </c>
      <c r="D18" s="76"/>
      <c r="E18" s="77"/>
      <c r="F18" s="119"/>
      <c r="G18" s="78"/>
    </row>
    <row r="19" spans="1:9">
      <c r="A19" s="15"/>
      <c r="B19" s="6"/>
      <c r="C19" s="30">
        <f>C18*C16</f>
        <v>2032800</v>
      </c>
      <c r="D19" s="78" t="s">
        <v>68</v>
      </c>
      <c r="E19" s="30"/>
      <c r="F19" s="78"/>
      <c r="G19" s="78"/>
      <c r="I19" s="61"/>
    </row>
    <row r="20" spans="1:9">
      <c r="A20" s="15"/>
      <c r="B20" s="125">
        <f>C20*0.9</f>
        <v>1738044</v>
      </c>
      <c r="C20" s="31">
        <f>C19*95%</f>
        <v>1931160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1626240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924000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4235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42.92</v>
      </c>
      <c r="D29" s="124">
        <f>C29*10.764</f>
        <v>461.99088</v>
      </c>
      <c r="E29" s="120">
        <f>D29*1.2</f>
        <v>554.38905599999998</v>
      </c>
    </row>
    <row r="30" spans="1:9">
      <c r="C30"/>
      <c r="D30" s="120"/>
    </row>
    <row r="31" spans="1:9">
      <c r="C31"/>
      <c r="D31" s="120"/>
      <c r="E31" s="120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F13" sqref="F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1889</v>
      </c>
      <c r="C13" s="4">
        <f t="shared" si="2"/>
        <v>2266.7999999999997</v>
      </c>
      <c r="D13" s="4">
        <f t="shared" si="3"/>
        <v>2720.1599999999994</v>
      </c>
      <c r="E13" s="5">
        <f t="shared" si="4"/>
        <v>12500000</v>
      </c>
      <c r="F13" s="4">
        <f t="shared" si="5"/>
        <v>6617</v>
      </c>
      <c r="G13" s="4">
        <f t="shared" si="6"/>
        <v>5514</v>
      </c>
      <c r="H13" s="4">
        <f t="shared" si="7"/>
        <v>4595</v>
      </c>
      <c r="I13" s="4">
        <f t="shared" si="8"/>
        <v>0</v>
      </c>
      <c r="J13" s="4">
        <f t="shared" si="9"/>
        <v>0</v>
      </c>
      <c r="O13">
        <v>0</v>
      </c>
      <c r="P13">
        <v>0</v>
      </c>
      <c r="Q13">
        <v>1889</v>
      </c>
      <c r="R13" s="2">
        <v>12500000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8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19">P15/1.2</f>
        <v>550</v>
      </c>
      <c r="R15" s="2">
        <v>2112000</v>
      </c>
      <c r="S15" s="2"/>
    </row>
    <row r="16" spans="1:35">
      <c r="A16" s="4">
        <f t="shared" ref="A16:A19" si="20">N16</f>
        <v>0</v>
      </c>
      <c r="B16" s="4">
        <f t="shared" ref="B16:B19" si="21">Q16</f>
        <v>357</v>
      </c>
      <c r="C16" s="4">
        <f t="shared" ref="C16:C19" si="22">B16*1.2</f>
        <v>428.4</v>
      </c>
      <c r="D16" s="4">
        <f t="shared" ref="D16:D19" si="23">C16*1.2</f>
        <v>514.07999999999993</v>
      </c>
      <c r="E16" s="5">
        <f t="shared" ref="E16:E19" si="24">R16</f>
        <v>1424000</v>
      </c>
      <c r="F16" s="4">
        <f t="shared" ref="F16:F19" si="25">ROUND((E16/B16),0)</f>
        <v>3989</v>
      </c>
      <c r="G16" s="4">
        <f t="shared" ref="G16:G19" si="26">ROUND((E16/C16),0)</f>
        <v>3324</v>
      </c>
      <c r="H16" s="4">
        <f t="shared" ref="H16:H19" si="27">ROUND((E16/D16),0)</f>
        <v>2770</v>
      </c>
      <c r="I16" s="4">
        <f t="shared" ref="I16:J19" si="28">T16</f>
        <v>0</v>
      </c>
      <c r="J16" s="4">
        <f t="shared" si="28"/>
        <v>0</v>
      </c>
      <c r="O16">
        <v>0</v>
      </c>
      <c r="P16">
        <f t="shared" ref="P16:P17" si="29">O16/1.2</f>
        <v>0</v>
      </c>
      <c r="Q16">
        <v>357</v>
      </c>
      <c r="R16" s="2">
        <v>1424000</v>
      </c>
      <c r="S16" s="2"/>
    </row>
    <row r="17" spans="1:19">
      <c r="A17" s="4">
        <f t="shared" si="20"/>
        <v>0</v>
      </c>
      <c r="B17" s="4">
        <f t="shared" si="21"/>
        <v>0</v>
      </c>
      <c r="C17" s="4">
        <f t="shared" si="22"/>
        <v>0</v>
      </c>
      <c r="D17" s="4">
        <f t="shared" si="23"/>
        <v>0</v>
      </c>
      <c r="E17" s="5">
        <f t="shared" si="24"/>
        <v>0</v>
      </c>
      <c r="F17" s="4" t="e">
        <f t="shared" si="25"/>
        <v>#DIV/0!</v>
      </c>
      <c r="G17" s="4" t="e">
        <f t="shared" si="26"/>
        <v>#DIV/0!</v>
      </c>
      <c r="H17" s="4" t="e">
        <f t="shared" si="27"/>
        <v>#DIV/0!</v>
      </c>
      <c r="I17" s="4">
        <f t="shared" si="28"/>
        <v>0</v>
      </c>
      <c r="J17" s="4">
        <f t="shared" si="28"/>
        <v>0</v>
      </c>
      <c r="O17">
        <v>0</v>
      </c>
      <c r="P17">
        <f t="shared" si="29"/>
        <v>0</v>
      </c>
      <c r="Q17">
        <f t="shared" ref="Q17:Q18" si="30">P17/1.2</f>
        <v>0</v>
      </c>
      <c r="R17" s="2">
        <v>0</v>
      </c>
      <c r="S17" s="2"/>
    </row>
    <row r="18" spans="1:19">
      <c r="A18" s="4">
        <f t="shared" si="20"/>
        <v>0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si="25"/>
        <v>#DIV/0!</v>
      </c>
      <c r="G18" s="4" t="e">
        <f t="shared" si="26"/>
        <v>#DIV/0!</v>
      </c>
      <c r="H18" s="4" t="e">
        <f t="shared" si="27"/>
        <v>#DIV/0!</v>
      </c>
      <c r="I18" s="4">
        <f t="shared" si="28"/>
        <v>0</v>
      </c>
      <c r="J18" s="4">
        <f t="shared" si="28"/>
        <v>0</v>
      </c>
      <c r="O18">
        <v>0</v>
      </c>
      <c r="P18">
        <f>O18/1.2</f>
        <v>0</v>
      </c>
      <c r="Q18">
        <f t="shared" si="30"/>
        <v>0</v>
      </c>
      <c r="R18" s="2">
        <v>0</v>
      </c>
      <c r="S18" s="2"/>
    </row>
    <row r="19" spans="1:19">
      <c r="A19" s="4">
        <f t="shared" si="20"/>
        <v>0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25"/>
        <v>#DIV/0!</v>
      </c>
      <c r="G19" s="4" t="e">
        <f t="shared" si="26"/>
        <v>#DIV/0!</v>
      </c>
      <c r="H19" s="4" t="e">
        <f t="shared" si="27"/>
        <v>#DIV/0!</v>
      </c>
      <c r="I19" s="4">
        <f t="shared" si="28"/>
        <v>0</v>
      </c>
      <c r="J19" s="4">
        <f t="shared" si="28"/>
        <v>0</v>
      </c>
      <c r="O19" s="75">
        <v>0</v>
      </c>
      <c r="P19" s="75">
        <f>O19/1.2</f>
        <v>0</v>
      </c>
      <c r="Q19" s="75">
        <f t="shared" ref="Q19" si="31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E12" sqref="E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Q19" sqref="Q19"/>
    </sheetView>
  </sheetViews>
  <sheetFormatPr defaultRowHeight="1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20" sqref="M2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Normal="100" workbookViewId="0">
      <selection activeCell="N24" sqref="N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2024-09-23T07:22:14Z</dcterms:modified>
</cp:coreProperties>
</file>