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officeDocument/2006/relationships/extended-properties" Target="docProps/app.xml"/><Relationship Id="rId3" Type="http://schemas.openxmlformats.org/package/2006/relationships/metadata/core-properties" Target="docProps/core.xml"/><Relationship Id="rId4" Type="http://schemas.openxmlformats.org/officeDocument/2006/relationships/custom-properties" Target="docProps/custom.xml"/></Relationships>
</file>

<file path=xl/workbook.xml><?xml version="1.0" encoding="utf-8"?>
<workbook xmlns:r="http://schemas.openxmlformats.org/officeDocument/2006/relationships" xmlns="http://schemas.openxmlformats.org/spreadsheetml/2006/main">
  <fileVersion appName="xl" lastEdited="5" lowestEdited="5" rupBuild="9303"/>
  <workbookPr defaultThemeVersion="153222"/>
  <bookViews>
    <workbookView xWindow="0" yWindow="0" windowWidth="15480" windowHeight="8196" activeTab="0" tabRatio="407"/>
  </bookViews>
  <sheets>
    <sheet name="SiteVisit" sheetId="1" r:id="rId1"/>
    <sheet name="Reference" sheetId="2" r:id="rId2"/>
    <sheet name="SiteVisitData" sheetId="3" r:id="rId3"/>
    <sheet name="Sheet1" sheetId="4" r:id="rId4"/>
  </sheets>
  <calcPr calcId="145621"/>
</workbook>
</file>

<file path=xl/sharedStrings.xml><?xml version="1.0" encoding="utf-8"?>
<sst xmlns="http://schemas.openxmlformats.org/spreadsheetml/2006/main" uniqueCount="926" count="926">
  <si>
    <t>Site Inspection Report</t>
  </si>
  <si>
    <t>Case No</t>
  </si>
  <si>
    <t>Date</t>
  </si>
  <si>
    <t>Bank</t>
  </si>
  <si>
    <t>Report No.</t>
  </si>
  <si>
    <t>Name of Applicant</t>
  </si>
  <si>
    <t>Present Occupation</t>
  </si>
  <si>
    <t>Self Occupied</t>
  </si>
  <si>
    <t>Relation With Occupant</t>
  </si>
  <si>
    <t>Self</t>
  </si>
  <si>
    <t>Address</t>
  </si>
  <si>
    <t>Property No</t>
  </si>
  <si>
    <t>Floor No.</t>
  </si>
  <si>
    <t>Survey Plot No.</t>
  </si>
  <si>
    <t>Building No. / Wing</t>
  </si>
  <si>
    <t>Village / City</t>
  </si>
  <si>
    <t>District</t>
  </si>
  <si>
    <t>Pincode</t>
  </si>
  <si>
    <t>BeforeFloorDetails (e.g. Parking, Ground, Basement etc)</t>
  </si>
  <si>
    <t>No. Of Floors</t>
  </si>
  <si>
    <t>Proposed No Of Floors</t>
  </si>
  <si>
    <t>LandMark</t>
  </si>
  <si>
    <t>Construction As per Approved plans</t>
  </si>
  <si>
    <t>Property Room Details</t>
  </si>
  <si>
    <t>Total  Rooms</t>
  </si>
  <si>
    <t>Other 1 Name</t>
  </si>
  <si>
    <t>Living Rooms</t>
  </si>
  <si>
    <t>Other 1 No</t>
  </si>
  <si>
    <t>Kitchen</t>
  </si>
  <si>
    <t>Other 2 Name</t>
  </si>
  <si>
    <t>Bedrooms</t>
  </si>
  <si>
    <t>Other 2 No</t>
  </si>
  <si>
    <t>Bath</t>
  </si>
  <si>
    <t>Other 3 Name</t>
  </si>
  <si>
    <t>WC</t>
  </si>
  <si>
    <t>Other 3 No</t>
  </si>
  <si>
    <t>Common Toilet</t>
  </si>
  <si>
    <t>Attached Toilet</t>
  </si>
  <si>
    <t>Dry Balcony/Terrace</t>
  </si>
  <si>
    <t>Attached Terrace</t>
  </si>
  <si>
    <t>Parking</t>
  </si>
  <si>
    <t>Garden</t>
  </si>
  <si>
    <t>Boundaries of Property</t>
  </si>
  <si>
    <t>Age of Property</t>
  </si>
  <si>
    <t>East</t>
  </si>
  <si>
    <t>South</t>
  </si>
  <si>
    <t>West</t>
  </si>
  <si>
    <t>North</t>
  </si>
  <si>
    <t>Land Use Actual</t>
  </si>
  <si>
    <t>Residential + Commercial</t>
  </si>
  <si>
    <t>Land Status</t>
  </si>
  <si>
    <t>Lease Hold</t>
  </si>
  <si>
    <t>Work Status</t>
  </si>
  <si>
    <t>Foundation Work</t>
  </si>
  <si>
    <t>Complete</t>
  </si>
  <si>
    <t>Plinth Work</t>
  </si>
  <si>
    <t>No of slabs completed</t>
  </si>
  <si>
    <t>RCC Frame work of Applicant's flat</t>
  </si>
  <si>
    <t>Brick work/Block masonry work of Applicant's flat</t>
  </si>
  <si>
    <t>Progress</t>
  </si>
  <si>
    <t>Internal Plaster</t>
  </si>
  <si>
    <t>External Plaster</t>
  </si>
  <si>
    <t>Flooring work of Applicant's flat</t>
  </si>
  <si>
    <t>Other work</t>
  </si>
  <si>
    <t>Specifications</t>
  </si>
  <si>
    <t>Foundation</t>
  </si>
  <si>
    <t>Concreate</t>
  </si>
  <si>
    <t>Walls</t>
  </si>
  <si>
    <t>Concrete</t>
  </si>
  <si>
    <t>Doors</t>
  </si>
  <si>
    <t>Panaled doors with wooden door frames</t>
  </si>
  <si>
    <t>Windows</t>
  </si>
  <si>
    <t>Aluminum sliding windows with M.S. grills</t>
  </si>
  <si>
    <t>Flooring</t>
  </si>
  <si>
    <t>Cement Coba</t>
  </si>
  <si>
    <t>Internal Finish</t>
  </si>
  <si>
    <t>OBD Paint</t>
  </si>
  <si>
    <t>External Finish</t>
  </si>
  <si>
    <t>No paint work</t>
  </si>
  <si>
    <t>Electrical Installation</t>
  </si>
  <si>
    <t>Open casing capping</t>
  </si>
  <si>
    <t>Plumber Installation</t>
  </si>
  <si>
    <t>Kitchen platform</t>
  </si>
  <si>
    <t>Marble</t>
  </si>
  <si>
    <t>Can't comment at this stage.</t>
  </si>
  <si>
    <t>Side Margin</t>
  </si>
  <si>
    <t>Any other amenities</t>
  </si>
  <si>
    <t>No Of Lifts</t>
  </si>
  <si>
    <t>Date of Commencement</t>
  </si>
  <si>
    <t>Proposed date of Completion</t>
  </si>
  <si>
    <t>Carpet to Built up Ratio</t>
  </si>
  <si>
    <t>Latitude Number</t>
  </si>
  <si>
    <t>Longitude Number</t>
  </si>
  <si>
    <t>Remarks (If any)</t>
  </si>
  <si>
    <t>Deviation Remark</t>
  </si>
  <si>
    <t>Table</t>
  </si>
  <si>
    <t>Field</t>
  </si>
  <si>
    <t>Value</t>
  </si>
  <si>
    <t>Mandatory</t>
  </si>
  <si>
    <t>case_inward</t>
  </si>
  <si>
    <t>CaseNo</t>
  </si>
  <si>
    <t>Institute</t>
  </si>
  <si>
    <t>InstituteName</t>
  </si>
  <si>
    <t>InwardDate</t>
  </si>
  <si>
    <t>ClientName</t>
  </si>
  <si>
    <t>property_occupancy</t>
  </si>
  <si>
    <t>OccupancyStatus</t>
  </si>
  <si>
    <t>RelationWithOccupant</t>
  </si>
  <si>
    <t>PropertyNo</t>
  </si>
  <si>
    <t>FloorNo</t>
  </si>
  <si>
    <t>SurveyPlotNo</t>
  </si>
  <si>
    <t>BuildingWing</t>
  </si>
  <si>
    <t>VillageCity</t>
  </si>
  <si>
    <t>property_building_basic</t>
  </si>
  <si>
    <t>BeforeFloorDetails</t>
  </si>
  <si>
    <t>PresentNoOfFloors</t>
  </si>
  <si>
    <t>ProposedNoOfFloors</t>
  </si>
  <si>
    <t>property_gps</t>
  </si>
  <si>
    <t>property_surrounding</t>
  </si>
  <si>
    <t>ConstructionAsPerPlan</t>
  </si>
  <si>
    <t>property_building_floordetail</t>
  </si>
  <si>
    <t>TotalNoOfRooms</t>
  </si>
  <si>
    <t>OtherUnit1Desc</t>
  </si>
  <si>
    <t>NoOfLivingRooms</t>
  </si>
  <si>
    <t>NoOfOtherUnit1</t>
  </si>
  <si>
    <t>NoOfKitchens</t>
  </si>
  <si>
    <t>OtherUnit2Desc</t>
  </si>
  <si>
    <t>NoOfBedrooms</t>
  </si>
  <si>
    <t>NoOfOtherUnit2</t>
  </si>
  <si>
    <t>NoOfBath</t>
  </si>
  <si>
    <t>OtherUnit3Desc</t>
  </si>
  <si>
    <t>NoOfWC</t>
  </si>
  <si>
    <t>NoOfOtherUnit3</t>
  </si>
  <si>
    <t>NoOfCommonToilets</t>
  </si>
  <si>
    <t>NoOfAttachedToilets</t>
  </si>
  <si>
    <t>NoOfDryBalconyTerraces</t>
  </si>
  <si>
    <t>NoOfAttachedTerraces</t>
  </si>
  <si>
    <t>NoOfParkings</t>
  </si>
  <si>
    <t>NoOfGardens</t>
  </si>
  <si>
    <t>AgeOfPropertyYears</t>
  </si>
  <si>
    <t>property_boundary_landusage</t>
  </si>
  <si>
    <t>EastActual</t>
  </si>
  <si>
    <t>SouthActual</t>
  </si>
  <si>
    <t>WestActual</t>
  </si>
  <si>
    <t>NorthActual</t>
  </si>
  <si>
    <t>LandUseActual</t>
  </si>
  <si>
    <t>LandStatus</t>
  </si>
  <si>
    <t>property_building_workstatus</t>
  </si>
  <si>
    <t>FoundationWork</t>
  </si>
  <si>
    <t>PlinthWork</t>
  </si>
  <si>
    <t>RCCWorkSlabs</t>
  </si>
  <si>
    <t>RCCWork</t>
  </si>
  <si>
    <t>BrickWork</t>
  </si>
  <si>
    <t>InternalPlaster</t>
  </si>
  <si>
    <t>ExternalPlaster</t>
  </si>
  <si>
    <t>AllOtherWork</t>
  </si>
  <si>
    <t>property_specification</t>
  </si>
  <si>
    <t>InternalPlasterPainting</t>
  </si>
  <si>
    <t>ExternalPlasterPainting</t>
  </si>
  <si>
    <t>ElectricalInstallation</t>
  </si>
  <si>
    <t>PlumbingInstallation</t>
  </si>
  <si>
    <t>KitchenPlatform</t>
  </si>
  <si>
    <t>ParkingFlooring</t>
  </si>
  <si>
    <t>SideMargin</t>
  </si>
  <si>
    <t>OtherAmenitySpec</t>
  </si>
  <si>
    <t>NoOfLifts</t>
  </si>
  <si>
    <t>property_projectdetails</t>
  </si>
  <si>
    <t>ProjectStartDate</t>
  </si>
  <si>
    <t>ProjExpCompletionDate</t>
  </si>
  <si>
    <t>property_costdetails</t>
  </si>
  <si>
    <t>MarketRateFrom_RsPerSqFt</t>
  </si>
  <si>
    <t>MarketRateTo_RsPerSqFt</t>
  </si>
  <si>
    <t>GPSLatitude</t>
  </si>
  <si>
    <t>GPSLongitude</t>
  </si>
  <si>
    <t>case_valuation_remark</t>
  </si>
  <si>
    <t>Remark_Text</t>
  </si>
  <si>
    <t>ViolationObserved</t>
  </si>
  <si>
    <t>LookupType</t>
  </si>
  <si>
    <t>LookupItemValue</t>
  </si>
  <si>
    <t>Not applicable</t>
  </si>
  <si>
    <t>Owner occupied</t>
  </si>
  <si>
    <t>Rented</t>
  </si>
  <si>
    <t>Under Construction</t>
  </si>
  <si>
    <t>Vacant</t>
  </si>
  <si>
    <t>N/A</t>
  </si>
  <si>
    <t>Owner</t>
  </si>
  <si>
    <t>No</t>
  </si>
  <si>
    <t>Refer Remark</t>
  </si>
  <si>
    <t>Yes</t>
  </si>
  <si>
    <t>Agriculture</t>
  </si>
  <si>
    <t>Commercial</t>
  </si>
  <si>
    <t>Industrial</t>
  </si>
  <si>
    <t>Residential</t>
  </si>
  <si>
    <t>Free Hold</t>
  </si>
  <si>
    <t>Stone</t>
  </si>
  <si>
    <t>Brick</t>
  </si>
  <si>
    <t>Wood</t>
  </si>
  <si>
    <t>Flush doors with M.S. door frames</t>
  </si>
  <si>
    <t>Flush doors with wooden door frames</t>
  </si>
  <si>
    <t>Glazed partition doors</t>
  </si>
  <si>
    <t>M.S. rolling shutters</t>
  </si>
  <si>
    <t>Partition doors</t>
  </si>
  <si>
    <t>Syntex doors</t>
  </si>
  <si>
    <t>Work not yet started</t>
  </si>
  <si>
    <t>Glazed panaling</t>
  </si>
  <si>
    <t>M.S. ventilators</t>
  </si>
  <si>
    <t>Powder coated aluminum sliding windows with M.S. grills</t>
  </si>
  <si>
    <t>Ceramic tiles</t>
  </si>
  <si>
    <t>Granite</t>
  </si>
  <si>
    <t>Kota</t>
  </si>
  <si>
    <t>M.M. tiles</t>
  </si>
  <si>
    <t>Polished Kota</t>
  </si>
  <si>
    <t>Spartex</t>
  </si>
  <si>
    <t>Tandur</t>
  </si>
  <si>
    <t>Tremix</t>
  </si>
  <si>
    <t>Vitrified tiles</t>
  </si>
  <si>
    <t>Distemper Paint</t>
  </si>
  <si>
    <t>Luster Paint</t>
  </si>
  <si>
    <t>Oil paint</t>
  </si>
  <si>
    <t>Cement Paint</t>
  </si>
  <si>
    <t>Concealed</t>
  </si>
  <si>
    <t>P.V.C. Conduite</t>
  </si>
  <si>
    <t>Wooden Battend Wires</t>
  </si>
  <si>
    <t>Open</t>
  </si>
  <si>
    <t>Kaddappa</t>
  </si>
  <si>
    <t>Cement</t>
  </si>
  <si>
    <t>Koba</t>
  </si>
  <si>
    <t>Shahabad</t>
  </si>
  <si>
    <t xml:space="preserve">Current Market Rate Range (Rs) per SqFt :  </t>
  </si>
  <si>
    <t>From(Rs)</t>
  </si>
  <si>
    <t>Project Name</t>
  </si>
  <si>
    <t>ProjectName</t>
  </si>
  <si>
    <t xml:space="preserve"> To (Rs)</t>
  </si>
  <si>
    <t>Name of person met at site</t>
  </si>
  <si>
    <t>Contact no of person met at site</t>
  </si>
  <si>
    <t>Site Visit By</t>
  </si>
  <si>
    <t>Ankush Darane</t>
  </si>
  <si>
    <t>M.S. glazed windows</t>
  </si>
  <si>
    <t xml:space="preserve"> </t>
  </si>
  <si>
    <t>Terrace</t>
  </si>
  <si>
    <t>Passage</t>
  </si>
  <si>
    <t>Overall Applicants flat complete(%</t>
  </si>
  <si>
    <t>Amol Gavit</t>
  </si>
  <si>
    <t>Kitchen / Dinning</t>
  </si>
  <si>
    <t>Living</t>
  </si>
  <si>
    <t>Dinning</t>
  </si>
  <si>
    <t>Entrance Lobby</t>
  </si>
  <si>
    <t>Description</t>
  </si>
  <si>
    <t>Lenth</t>
  </si>
  <si>
    <t>Breath</t>
  </si>
  <si>
    <t>Area</t>
  </si>
  <si>
    <t>Feet</t>
  </si>
  <si>
    <t>Sft.</t>
  </si>
  <si>
    <t>Store</t>
  </si>
  <si>
    <t>Pooja</t>
  </si>
  <si>
    <t>Servant Room</t>
  </si>
  <si>
    <t>Total Carpet area</t>
  </si>
  <si>
    <t>Loading</t>
  </si>
  <si>
    <t>Total Built up area</t>
  </si>
  <si>
    <t xml:space="preserve">Site Visit </t>
  </si>
  <si>
    <t>Dipesh Pawar</t>
  </si>
  <si>
    <t>Pavan Lande</t>
  </si>
  <si>
    <t>Pavan Vasunde</t>
  </si>
  <si>
    <t>Sumit Sule</t>
  </si>
  <si>
    <t>Harshad Pangare</t>
  </si>
  <si>
    <t>Deepak Thakre</t>
  </si>
  <si>
    <t xml:space="preserve">Pune </t>
  </si>
  <si>
    <t xml:space="preserve">Open Space </t>
  </si>
  <si>
    <t xml:space="preserve">Refer Remark </t>
  </si>
  <si>
    <t xml:space="preserve">Suryoday Small Finance Bank </t>
  </si>
  <si>
    <t>Wing No. A</t>
  </si>
  <si>
    <t xml:space="preserve">Hadapsar </t>
  </si>
  <si>
    <t xml:space="preserve">Ground </t>
  </si>
  <si>
    <t>Mr.Sunil Mahadev Naik</t>
  </si>
  <si>
    <t xml:space="preserve">Third Floor </t>
  </si>
  <si>
    <t>Details of Construction Stage of building</t>
  </si>
  <si>
    <t>RCC Frame work</t>
  </si>
  <si>
    <t>Brick work</t>
  </si>
  <si>
    <t>Flooring work</t>
  </si>
  <si>
    <t>Chequered Tiles</t>
  </si>
  <si>
    <t>Akshay Pawar</t>
  </si>
  <si>
    <t>Suraj Jadhav</t>
  </si>
  <si>
    <t>P. Raj</t>
  </si>
  <si>
    <t>Shailesh Khanekar</t>
  </si>
  <si>
    <t>Bedroom</t>
  </si>
  <si>
    <t>Dry Balcony</t>
  </si>
  <si>
    <t>Master Bedroom</t>
  </si>
  <si>
    <t>Balcony</t>
  </si>
  <si>
    <t>Top Terrace</t>
  </si>
  <si>
    <t>Loft</t>
  </si>
  <si>
    <t>Mezzanine</t>
  </si>
  <si>
    <t>Shop</t>
  </si>
  <si>
    <t>Office</t>
  </si>
  <si>
    <t>Height (Shop)</t>
  </si>
  <si>
    <t>Height (Mezzanine / Loft)</t>
  </si>
  <si>
    <t>Height (Office)</t>
  </si>
  <si>
    <t>Shed</t>
  </si>
  <si>
    <t>Shed (Height)</t>
  </si>
  <si>
    <t>Nos. of flats on each floor</t>
  </si>
  <si>
    <t>Mr. Naik (Owner/Tenant)</t>
  </si>
  <si>
    <t>Occupancy Details</t>
  </si>
  <si>
    <t>Occupied by Tenant (Mr. Sunil Naik)</t>
  </si>
  <si>
    <t>Documents Required to be collected at site</t>
  </si>
  <si>
    <t>Index II / Agreement</t>
  </si>
  <si>
    <t>Available</t>
  </si>
  <si>
    <t>Not Available</t>
  </si>
  <si>
    <t>For Flat / Office / Shop</t>
  </si>
  <si>
    <t>Sanction Plan showing Applicant's Flat/Office/Shop</t>
  </si>
  <si>
    <t>Occupancy Certificate showing Applicant's Flat/Office/Shop</t>
  </si>
  <si>
    <t>Tax Receipt (Latest) (Compulsory)</t>
  </si>
  <si>
    <t>Industrial Plot with Shed</t>
  </si>
  <si>
    <t>Occupancy Certificate if building is completed.</t>
  </si>
  <si>
    <t>Sanction Plan / Commencement Certificate</t>
  </si>
  <si>
    <t>NA Order (Plots other than MIDC)</t>
  </si>
  <si>
    <t>Index II / Agreement / Lease Deed</t>
  </si>
  <si>
    <t>7/12 Extract or Property Card (Plots other than MIDC)</t>
  </si>
  <si>
    <t>Agriculture Land</t>
  </si>
  <si>
    <t>7/12 Extract</t>
  </si>
  <si>
    <t>Village form 8A</t>
  </si>
  <si>
    <t>Tax Receipt (Form No. 8)</t>
  </si>
  <si>
    <t>Flat No. A- 408</t>
  </si>
  <si>
    <t>Near Season Mall, Off Pune Nagar Road, in Hadapsar area.</t>
  </si>
  <si>
    <t>S. No. 28, Hissa No. 5</t>
  </si>
  <si>
    <t>Binawat Township</t>
  </si>
  <si>
    <t>Adjoining Property</t>
  </si>
  <si>
    <t>Lobby / Flat No. A-410</t>
  </si>
  <si>
    <t xml:space="preserve">Staircase / Duct </t>
  </si>
  <si>
    <t>No flooring</t>
  </si>
  <si>
    <t>Garden, Club House, etc.</t>
  </si>
  <si>
    <t>Is lift is in working condition?</t>
  </si>
  <si>
    <t>Is construction work is ongoing at site</t>
  </si>
  <si>
    <t>Completed</t>
  </si>
  <si>
    <t>Stage (Nos. of floors / slabs)</t>
  </si>
  <si>
    <t>Mr.</t>
  </si>
  <si>
    <t>Mr</t>
  </si>
  <si>
    <t xml:space="preserve">Flat No. </t>
  </si>
  <si>
    <t>Near</t>
  </si>
  <si>
    <t xml:space="preserve">Occupied by </t>
  </si>
  <si>
    <t>5/17/2022</t>
  </si>
  <si>
    <t>Parking Floor</t>
  </si>
  <si>
    <t>5/18/2022</t>
  </si>
  <si>
    <t>5/25/2022</t>
  </si>
  <si>
    <t>5/27/2022</t>
  </si>
  <si>
    <t>Bedroom-3</t>
  </si>
  <si>
    <t>Passage-2</t>
  </si>
  <si>
    <t>Terrace/Passage</t>
  </si>
  <si>
    <t>Dry Balcony/Passage</t>
  </si>
  <si>
    <t>6/18/2022</t>
  </si>
  <si>
    <t>6/21/2022</t>
  </si>
  <si>
    <t>6/24/2022</t>
  </si>
  <si>
    <t xml:space="preserve">Idbi Bank </t>
  </si>
  <si>
    <t xml:space="preserve">Mr. Aslam Shaikh </t>
  </si>
  <si>
    <t xml:space="preserve">Mr. Ajit Deshpande, Flat Owner </t>
  </si>
  <si>
    <t xml:space="preserve">Mr. </t>
  </si>
  <si>
    <t>7/13/2022</t>
  </si>
  <si>
    <t>7/16/2022</t>
  </si>
  <si>
    <t>7/18/2022</t>
  </si>
  <si>
    <t>7/19/2022</t>
  </si>
  <si>
    <t>7/22/2022</t>
  </si>
  <si>
    <t>7/27/2022</t>
  </si>
  <si>
    <t>7/28/2022</t>
  </si>
  <si>
    <t>8/20/2022</t>
  </si>
  <si>
    <t>8/23/2022</t>
  </si>
  <si>
    <t>8/25/2022</t>
  </si>
  <si>
    <t>8/26/2022</t>
  </si>
  <si>
    <t>8/29/2022</t>
  </si>
  <si>
    <t>Axis Bank</t>
  </si>
  <si>
    <t>Mr. Javed Shaikh</t>
  </si>
  <si>
    <t>Flat No. 4</t>
  </si>
  <si>
    <t>First Floor</t>
  </si>
  <si>
    <t xml:space="preserve">Golden Grace </t>
  </si>
  <si>
    <t xml:space="preserve">Nana Peth </t>
  </si>
  <si>
    <t>Mrs. Shabana Shaikh, Wife</t>
  </si>
  <si>
    <t>Ground/Parking Floor</t>
  </si>
  <si>
    <t xml:space="preserve">Near Bharat Talkies, Off Juna Motor Stand Road In Nana Peth Area </t>
  </si>
  <si>
    <t>Occupied by ( Mrs. Shabana Shaikh, Wife )</t>
  </si>
  <si>
    <t>Staircase</t>
  </si>
  <si>
    <t>Road</t>
  </si>
  <si>
    <t>Duct</t>
  </si>
  <si>
    <t>Passage/Flat No.1</t>
  </si>
  <si>
    <t>MNM</t>
  </si>
  <si>
    <t xml:space="preserve">Occupied by ( Mr. </t>
  </si>
  <si>
    <t>9/15/2022</t>
  </si>
  <si>
    <t>9/17/2022</t>
  </si>
  <si>
    <t>Lic Housing Finance</t>
  </si>
  <si>
    <t>Mr. Pravin Mankar</t>
  </si>
  <si>
    <t>Flat No. 705</t>
  </si>
  <si>
    <t>Seventh Floor</t>
  </si>
  <si>
    <t>Gulab Court</t>
  </si>
  <si>
    <t>Shivaji Nagar ( Bhamburda )</t>
  </si>
  <si>
    <t xml:space="preserve">Near P.M.C Off, Congress Bhavan Road In Shivaji Nagar Area </t>
  </si>
  <si>
    <t>One Attached Balcony</t>
  </si>
  <si>
    <t>C</t>
  </si>
  <si>
    <t>P</t>
  </si>
  <si>
    <t>18.523370,73.852623</t>
  </si>
  <si>
    <t>Open Space/Road</t>
  </si>
  <si>
    <t>Flat No.704</t>
  </si>
  <si>
    <t>Passage/Flat No.701</t>
  </si>
  <si>
    <t>2 ( Month )</t>
  </si>
  <si>
    <t>Occupied by ( Mr. Bharat Tandale, Site Engineer )</t>
  </si>
  <si>
    <t xml:space="preserve">Mr. Bharat Tandale, Site Engineer </t>
  </si>
  <si>
    <t>Attached Balcony</t>
  </si>
  <si>
    <t>Occupied by ( Mr.  )</t>
  </si>
  <si>
    <t>9/20/2022</t>
  </si>
  <si>
    <t>9/21/2022</t>
  </si>
  <si>
    <t>9/22/2022</t>
  </si>
  <si>
    <t>9/23/2022</t>
  </si>
  <si>
    <t>9/24/2022</t>
  </si>
  <si>
    <t>9/27/2022</t>
  </si>
  <si>
    <t>Hdfc Credila</t>
  </si>
  <si>
    <t>Mr. Priyanka Gujar</t>
  </si>
  <si>
    <t>Mr. Ratnamala Gujar, Mother</t>
  </si>
  <si>
    <t>Flat No. 1</t>
  </si>
  <si>
    <t>Ram Complex</t>
  </si>
  <si>
    <t>Mangalwar Peth</t>
  </si>
  <si>
    <t xml:space="preserve">Near Opp Gogawale Math, Off Barne Road In Mangalwar Peth Area </t>
  </si>
  <si>
    <t>Occupied by ( Mrs.   )</t>
  </si>
  <si>
    <t>Mrs. Ratnamala Gujar, Mother</t>
  </si>
  <si>
    <t>Occupied by ( Mrs. Ratnamala Gujar, Mother )</t>
  </si>
  <si>
    <t>Flat No.2</t>
  </si>
  <si>
    <t>Passage/Flat No.4</t>
  </si>
  <si>
    <t>Passage/Flat No.3</t>
  </si>
  <si>
    <t>9/28/2022</t>
  </si>
  <si>
    <t>Occupied by ( Mr. )</t>
  </si>
  <si>
    <t>9/28/2023</t>
  </si>
  <si>
    <t>11/16/2023</t>
  </si>
  <si>
    <t>11/17/2023</t>
  </si>
  <si>
    <t>11/18/2023</t>
  </si>
  <si>
    <t>11/20/2023</t>
  </si>
  <si>
    <t>Attached Terrace/Balcony</t>
  </si>
  <si>
    <t>11/21/2023</t>
  </si>
  <si>
    <t>11/22/2023</t>
  </si>
  <si>
    <t>11/23/2023</t>
  </si>
  <si>
    <t>11/24/2023</t>
  </si>
  <si>
    <t>11/27/2023</t>
  </si>
  <si>
    <t>11/28/2023</t>
  </si>
  <si>
    <t>11/29/2023</t>
  </si>
  <si>
    <t>11/30/2023</t>
  </si>
  <si>
    <t>12/14/2023</t>
  </si>
  <si>
    <t>12/15/2023</t>
  </si>
  <si>
    <t>12/16/2023</t>
  </si>
  <si>
    <t>12/18/2023</t>
  </si>
  <si>
    <t>12/20/2023</t>
  </si>
  <si>
    <t>12/21/2023</t>
  </si>
  <si>
    <t>12/22/2023</t>
  </si>
  <si>
    <t>12/26/2023</t>
  </si>
  <si>
    <t>12/27/2023</t>
  </si>
  <si>
    <t>12/28/2023</t>
  </si>
  <si>
    <t>12/29/2023</t>
  </si>
  <si>
    <t xml:space="preserve">Mr. Kedar Gokhale </t>
  </si>
  <si>
    <t xml:space="preserve">Mr. Kedar Gokhale, Owner </t>
  </si>
  <si>
    <t xml:space="preserve">Flat No. 8 </t>
  </si>
  <si>
    <t xml:space="preserve">Kanak Apartment </t>
  </si>
  <si>
    <t xml:space="preserve">Swargate </t>
  </si>
  <si>
    <t xml:space="preserve">Near, Kalmadi Udyan, Ekbote Colony Road In Swargate Area </t>
  </si>
  <si>
    <t xml:space="preserve">One Attached Balcony </t>
  </si>
  <si>
    <t>Flat  No. 9</t>
  </si>
  <si>
    <t xml:space="preserve">Road </t>
  </si>
  <si>
    <t>( As Per Plan Ahe )</t>
  </si>
  <si>
    <t xml:space="preserve">Occupied by ( Mr. Kedar Gokhale, Owner ) </t>
  </si>
  <si>
    <t>Near,</t>
  </si>
  <si>
    <t>,</t>
  </si>
  <si>
    <t>Occupied by (</t>
  </si>
  <si>
    <t>Pooja Room</t>
  </si>
  <si>
    <t>Store Romm</t>
  </si>
  <si>
    <t>Store Room</t>
  </si>
  <si>
    <t>1/13/2024</t>
  </si>
  <si>
    <t>1/15/2024</t>
  </si>
  <si>
    <t>1/16/2024</t>
  </si>
  <si>
    <t>1/17/2024</t>
  </si>
  <si>
    <t>1/18/2024</t>
  </si>
  <si>
    <t>Flat No. g</t>
  </si>
  <si>
    <t>1/19/2024</t>
  </si>
  <si>
    <t>1/22/2024</t>
  </si>
  <si>
    <t>1/23/2024</t>
  </si>
  <si>
    <t>1/24/2024</t>
  </si>
  <si>
    <t>Parking/Ground/Parking Floor</t>
  </si>
  <si>
    <t>1/25/2024</t>
  </si>
  <si>
    <t>1/27/2024</t>
  </si>
  <si>
    <t>1/29/2024</t>
  </si>
  <si>
    <t>1/30/2024</t>
  </si>
  <si>
    <t>1/31/2024</t>
  </si>
  <si>
    <t>2/13/2024</t>
  </si>
  <si>
    <t>2/14/2024</t>
  </si>
  <si>
    <t>2/15/2024</t>
  </si>
  <si>
    <t>2/16/2024</t>
  </si>
  <si>
    <t>2/17/2024</t>
  </si>
  <si>
    <t>2/1l2/2024</t>
  </si>
  <si>
    <t>2/20/2024</t>
  </si>
  <si>
    <t>2/21/2024</t>
  </si>
  <si>
    <t>2/22/2024</t>
  </si>
  <si>
    <t>2/23/2024</t>
  </si>
  <si>
    <t>2/24/2024</t>
  </si>
  <si>
    <t>2/26/2024</t>
  </si>
  <si>
    <t>2/27/2024</t>
  </si>
  <si>
    <t>2/29/2024</t>
  </si>
  <si>
    <t>p</t>
  </si>
  <si>
    <t>3/15/2024</t>
  </si>
  <si>
    <t>3/16/2024</t>
  </si>
  <si>
    <t>3/18/2024</t>
  </si>
  <si>
    <t>3/19/2024</t>
  </si>
  <si>
    <t>3/20/2024</t>
  </si>
  <si>
    <t>3/21/2024</t>
  </si>
  <si>
    <t>3/22/2024</t>
  </si>
  <si>
    <t>3/23/2024</t>
  </si>
  <si>
    <t>3/25/2024</t>
  </si>
  <si>
    <t>3/26/2024</t>
  </si>
  <si>
    <t>3/27/2024</t>
  </si>
  <si>
    <t>Mr. Omkar Nimbalkar</t>
  </si>
  <si>
    <t>Flat No. 702</t>
  </si>
  <si>
    <t>A</t>
  </si>
  <si>
    <t>Grand View-7</t>
  </si>
  <si>
    <t>Ambegaon</t>
  </si>
  <si>
    <t xml:space="preserve">Near, Potdar English School, Grand View Road In Ambegaon Area </t>
  </si>
  <si>
    <t xml:space="preserve">Grand View 7 Phase-4 </t>
  </si>
  <si>
    <t>Club House, Gym, Garden</t>
  </si>
  <si>
    <t>Passage/Flat No.705</t>
  </si>
  <si>
    <t>Flat No.701</t>
  </si>
  <si>
    <t>Adjoining Building</t>
  </si>
  <si>
    <t>Passage/Flat NO.703</t>
  </si>
  <si>
    <t>Mr. Rahul Dangat, Tenant</t>
  </si>
  <si>
    <t xml:space="preserve">Rent Rs. 17000 </t>
  </si>
  <si>
    <t>Mr. Siddhant Deshmukh</t>
  </si>
  <si>
    <t>Flat No. 603</t>
  </si>
  <si>
    <t>Sixth Floor</t>
  </si>
  <si>
    <t>Grand View 7 (  Phase-3 )</t>
  </si>
  <si>
    <t>Siddhant Deshmukh</t>
  </si>
  <si>
    <t>Flat No.604</t>
  </si>
  <si>
    <t>Passage/Duc5</t>
  </si>
  <si>
    <t>Passage/Duct</t>
  </si>
  <si>
    <t>Building Entrance</t>
  </si>
  <si>
    <t>Wing -B</t>
  </si>
  <si>
    <t>Mrs. ESHWARI JAGTAP</t>
  </si>
  <si>
    <t>Flat no. 102</t>
  </si>
  <si>
    <t>Hingane Khurd, Sinhgad Road</t>
  </si>
  <si>
    <t>Akash Ovhal</t>
  </si>
  <si>
    <t>Miss ESHWARI JAGTAP</t>
  </si>
  <si>
    <t>Vasant Complex</t>
  </si>
  <si>
    <t>Opposite Sudatta Sankul Society, Canal Road, Hingane Khurd area</t>
  </si>
  <si>
    <t>2 slabs</t>
  </si>
  <si>
    <t>1 Work In progress</t>
  </si>
  <si>
    <t xml:space="preserve">Property given pn rent to </t>
  </si>
  <si>
    <t>Sunil Khatal</t>
  </si>
  <si>
    <t xml:space="preserve"> Mr. Sunil Khatal, Tenant</t>
  </si>
  <si>
    <t xml:space="preserve">7 Month </t>
  </si>
  <si>
    <t>Occupied by ( Mr. Sunil Khatal, Tenant )</t>
  </si>
  <si>
    <t>( Rent Rs. 10500 )</t>
  </si>
  <si>
    <t>ac</t>
  </si>
  <si>
    <t>Passage/Flat No.103</t>
  </si>
  <si>
    <t>Flat No 101</t>
  </si>
  <si>
    <t>Flat No. 101</t>
  </si>
  <si>
    <t>Property Given to Sunil Khatal Tenant.( Rent Rs. 10500 )</t>
  </si>
  <si>
    <t>Yes Bank Ltd</t>
  </si>
  <si>
    <t>Mr. Abhishek Mohan More</t>
  </si>
  <si>
    <t>Flat no 1407</t>
  </si>
  <si>
    <t>Wing A</t>
  </si>
  <si>
    <t>Meriton Towers</t>
  </si>
  <si>
    <t>Ambegaon BK</t>
  </si>
  <si>
    <t>Ambegaon Bk</t>
  </si>
  <si>
    <t>2 Basement+Ground floor</t>
  </si>
  <si>
    <t>Opposite Chintamani Dyanpeeth English School ,</t>
  </si>
  <si>
    <t>November - December 2024</t>
  </si>
  <si>
    <t xml:space="preserve"> 1 Dry Balcony and 1 Terrace</t>
  </si>
  <si>
    <t>Flat no 1406</t>
  </si>
  <si>
    <t xml:space="preserve">Passage </t>
  </si>
  <si>
    <t>Flat no 1405/lifts</t>
  </si>
  <si>
    <t>Open space</t>
  </si>
  <si>
    <t>Bedroom 2</t>
  </si>
  <si>
    <t>Jagdish Dhule, Builder Person</t>
  </si>
  <si>
    <t>90212 93535</t>
  </si>
  <si>
    <t>Opposite Chintamani Dyanpeeth English School , Ambegaon area</t>
  </si>
  <si>
    <t xml:space="preserve"> 1 Dry Balcony and 1 common</t>
  </si>
  <si>
    <t>2 Attached Balcony</t>
  </si>
  <si>
    <t>Club House, Swimming pool, Gym, Ground, indoor/outdoor all.</t>
  </si>
  <si>
    <t xml:space="preserve">Building finishing work balanced, </t>
  </si>
  <si>
    <t>Building finishing work chalu ahe,</t>
  </si>
  <si>
    <t xml:space="preserve">Building finishing work chalu ahe, </t>
  </si>
  <si>
    <t>Axis Bank Ltd</t>
  </si>
  <si>
    <t>VIJAYA GADAGE</t>
  </si>
  <si>
    <t>Pune</t>
  </si>
  <si>
    <t>Flat no 102 and 103</t>
  </si>
  <si>
    <t>first floor</t>
  </si>
  <si>
    <t>I wing</t>
  </si>
  <si>
    <t>Rohan Kritika</t>
  </si>
  <si>
    <t>Near Ful Deshpande Udyan, Sinhagad road are.</t>
  </si>
  <si>
    <t>VIJAYA SIDDHARTH GADAGE</t>
  </si>
  <si>
    <t>Club House, Swimming pool, Gym Playing area.</t>
  </si>
  <si>
    <t>Flat no 102 and 103 are internally connected for living</t>
  </si>
  <si>
    <t>Flat no 102 door/Open space</t>
  </si>
  <si>
    <t>Bedroom 2 (102)</t>
  </si>
  <si>
    <t>Attached Toilet (102)</t>
  </si>
  <si>
    <t>Bedroom (102)</t>
  </si>
  <si>
    <t>Bedroom (103)</t>
  </si>
  <si>
    <t>Attached Toilet (103)</t>
  </si>
  <si>
    <t>Bedroom 1 (103)</t>
  </si>
  <si>
    <t>Bedroom 2 (103)</t>
  </si>
  <si>
    <t xml:space="preserve">Attached Toilet </t>
  </si>
  <si>
    <t>Attached Toilet 1 (103)</t>
  </si>
  <si>
    <t>Attached Toilet 2 (103)</t>
  </si>
  <si>
    <t>Passage 2</t>
  </si>
  <si>
    <t>Bedroom 1 (102)</t>
  </si>
  <si>
    <t>Passage 1 (102)</t>
  </si>
  <si>
    <t>Passage 2 (103)</t>
  </si>
  <si>
    <t>1) Flat no 102 and 103 are internally connected for living.
2) Flat no 102 ani 103 la ekach Hall ahe.</t>
  </si>
  <si>
    <t>1 Basement+Parking floor</t>
  </si>
  <si>
    <t>First floor</t>
  </si>
  <si>
    <t>Sinhagad Road</t>
  </si>
  <si>
    <t>Stairs</t>
  </si>
  <si>
    <t>Passage/lifts</t>
  </si>
  <si>
    <t>Siddharth Gadage</t>
  </si>
  <si>
    <t>1) Flat no 102 and 103 are internally connected for living.
2) Flat no 102 ani 103 la ekach Hall ahe.
3) Flat no 102 cha door use karat nhit, band ahe. flat no 103 use kela jaato.</t>
  </si>
  <si>
    <t>1) Flat no 102 and 103 are internally connected for living.
2) Flat no 102 ani 103 la ekach Hall ahe.
3) Flat no 102 cha door use karat nhit, band ahe. flat no 103 cha door use kela jaato.</t>
  </si>
  <si>
    <t>Bedroom 1 ( Flat no 102)</t>
  </si>
  <si>
    <t>Bedroom 2 (Flat no 102)</t>
  </si>
  <si>
    <t>Attached Toilet (Flat no 102)</t>
  </si>
  <si>
    <t>Bedroom 1 (Flat no103)</t>
  </si>
  <si>
    <t>Attached Toilet 1 (Flat no 103)</t>
  </si>
  <si>
    <t>Bedroom 2 (Flat no103)</t>
  </si>
  <si>
    <t>Passage 1 (Flat no 102)</t>
  </si>
  <si>
    <t>Attached Toilet 2 (Flat no 103)</t>
  </si>
  <si>
    <t>Passage 2 (Flat no 103)</t>
  </si>
  <si>
    <t>HDFC Bank Ltd</t>
  </si>
  <si>
    <t>Nikesh Lalit Oswal</t>
  </si>
  <si>
    <t>1 Basement+ parking floor</t>
  </si>
  <si>
    <t xml:space="preserve">Office room no 1 - 17.060*8.230, Room no 2 - </t>
  </si>
  <si>
    <t>Office room no 1 - 17.060*8.230, Room Height - 8.620, Room no 2 - 19.345*11.455</t>
  </si>
  <si>
    <t>Measurements - Office Room no 1 - 17.060*8.230, Room Height - 8.620, Room no 2 - 19.345*11.455</t>
  </si>
  <si>
    <t>Office no A 309</t>
  </si>
  <si>
    <t>Third floor</t>
  </si>
  <si>
    <t xml:space="preserve">Kalpataru </t>
  </si>
  <si>
    <t>Office no A 310</t>
  </si>
  <si>
    <t>Measurements - Office Room no 1 - 17.060*8.230, Height - 8.620, Room no 2 - 19.345*11.455</t>
  </si>
  <si>
    <t>Kalpataru Plaza Premises</t>
  </si>
  <si>
    <t>Sanjay Oswal</t>
  </si>
  <si>
    <t>98220 95818</t>
  </si>
  <si>
    <t xml:space="preserve">Sanjay Oswal </t>
  </si>
  <si>
    <t>Office Name- STUDIO 24°
 Measurements - Office Room no 1 - 17.060*8.230, Height - 8.620, Room no 2 - 19.345*11.455</t>
  </si>
  <si>
    <t>Office Name- STUDIO 24°</t>
  </si>
  <si>
    <t>Bhawani Peth</t>
  </si>
  <si>
    <t>Shop no A 309</t>
  </si>
  <si>
    <t>Shop no A 310</t>
  </si>
  <si>
    <t>ShopName- STUDIO 24°</t>
  </si>
  <si>
    <t>Shop/ OfficeName- STUDIO 24°</t>
  </si>
  <si>
    <t>Measurements - Office/Shop Room no 1 - 17.060*8.230, Height - 8.620, Room no 2 - 19.345*11.455</t>
  </si>
  <si>
    <t>Near Timber Market, New Nana Peth, Bhawani Peth area.</t>
  </si>
  <si>
    <t xml:space="preserve">Bedroom 1 </t>
  </si>
  <si>
    <t xml:space="preserve">Bedroom 2 </t>
  </si>
  <si>
    <t xml:space="preserve">Attached Toilet 1 </t>
  </si>
  <si>
    <t xml:space="preserve">Passage 1 </t>
  </si>
  <si>
    <t xml:space="preserve">Attached Toilet 2 </t>
  </si>
  <si>
    <t>DNYANESH MOHOL INFRA PRIVATE LIMITED</t>
  </si>
  <si>
    <t>Stairs/ Flat no 22</t>
  </si>
  <si>
    <t>2 flats are internally connected</t>
  </si>
  <si>
    <t>Common Toilet 1</t>
  </si>
  <si>
    <t>Bath 1</t>
  </si>
  <si>
    <t>WC 1</t>
  </si>
  <si>
    <t>Passage 3</t>
  </si>
  <si>
    <t>Bedroom-3 (kitchen)</t>
  </si>
  <si>
    <t>Bedroom 4</t>
  </si>
  <si>
    <t>Passage 4</t>
  </si>
  <si>
    <t>Passage 5</t>
  </si>
  <si>
    <t>Bath 2</t>
  </si>
  <si>
    <t>WC 2</t>
  </si>
  <si>
    <t>DNYANESHWAR MOHOL</t>
  </si>
  <si>
    <t xml:space="preserve">DNYANESHWAR MOHOL, Owner </t>
  </si>
  <si>
    <t>Flat no 27</t>
  </si>
  <si>
    <t>Building no 9 &amp; Wing B</t>
  </si>
  <si>
    <t>Pratik Nagar Co-operative Housing Society</t>
  </si>
  <si>
    <t>137/1</t>
  </si>
  <si>
    <t>Kothrud</t>
  </si>
  <si>
    <t>Parking floor</t>
  </si>
  <si>
    <t>Flat ghetana 2 shejari flats ghetle ahet, ani internal changes kelel ahet.</t>
  </si>
  <si>
    <t>no</t>
  </si>
  <si>
    <t xml:space="preserve">Opposite Shivtirth nagar path, </t>
  </si>
  <si>
    <t>Opposite Shivtirth nagar path, Saarrthi Serenity building, Kothrud area</t>
  </si>
  <si>
    <t>Opposite Shivtirth nagar path, Saarrthi Serenity building,Rohan corner buildingKothrud area</t>
  </si>
  <si>
    <t>Opposite Shivtirth nagar path, Saarrthi Serenity building,Rohan corner building Kothrud area</t>
  </si>
  <si>
    <t>TOUCHWOOD AUTOMATIONS</t>
  </si>
  <si>
    <t>Flat no 406</t>
  </si>
  <si>
    <t>Fourth floor</t>
  </si>
  <si>
    <t>B wing</t>
  </si>
  <si>
    <t>DSK CHANDRADEEP SOCIETY</t>
  </si>
  <si>
    <t>Mukund Nagar</t>
  </si>
  <si>
    <t>Flat no 401.</t>
  </si>
  <si>
    <t>Passage/flat no 405</t>
  </si>
  <si>
    <t>Swimming pool, gym, clubs house</t>
  </si>
  <si>
    <t>Passage 1</t>
  </si>
  <si>
    <t xml:space="preserve">Bedroom </t>
  </si>
  <si>
    <t xml:space="preserve">Bath </t>
  </si>
  <si>
    <t xml:space="preserve">WC </t>
  </si>
  <si>
    <t>Mamta Ranawat</t>
  </si>
  <si>
    <t>Passage/flat no 404</t>
  </si>
  <si>
    <t>Stairs/flat no 405</t>
  </si>
  <si>
    <t>Flat no 401/lifts</t>
  </si>
  <si>
    <t>Swimming pool, gym, clubs House</t>
  </si>
  <si>
    <t>Swimming pool, Gym, Clubs House</t>
  </si>
  <si>
    <t>1/Flat madhe customer client nahi rahat. tyanche cousins rahtat.</t>
  </si>
  <si>
    <t xml:space="preserve">1)Flat madhe customer client nahi rahat. tyanche cousins rahtat.
</t>
  </si>
  <si>
    <t>Near Sujay Garden Society, Brand Factory, Mukund Nagar area.</t>
  </si>
  <si>
    <t xml:space="preserve">Mamta Ranawat, Cousin of Owner </t>
  </si>
  <si>
    <t>HRISHIKESH KAILAS EKHANDE</t>
  </si>
  <si>
    <t>Flat no 501</t>
  </si>
  <si>
    <t>Fifth floor</t>
  </si>
  <si>
    <t>Vighnaharta Co operative Society</t>
  </si>
  <si>
    <t>Erandawane</t>
  </si>
  <si>
    <t>Flat no 502</t>
  </si>
  <si>
    <t>Passage/flat no 504</t>
  </si>
  <si>
    <t>Near Mhatre Bridge, Mantri Hospital, Erandawane area.</t>
  </si>
  <si>
    <t>Other Building</t>
  </si>
  <si>
    <t>Flat no 501 ha flat last year client ne vikat ghetlela ahe.</t>
  </si>
  <si>
    <t>2022-23</t>
  </si>
  <si>
    <t>Hrushikesh Ekhande, Owner</t>
  </si>
  <si>
    <t>Vighnaharta Co operative Society/Complex</t>
  </si>
  <si>
    <t>Sr. no. 61</t>
  </si>
  <si>
    <t>2004-2005</t>
  </si>
  <si>
    <t>1)Flat no 501 ha flat last year client ne vikat ghetlela ahe.
2) Flat rent ne cot basis var ahe.</t>
  </si>
  <si>
    <t>HDFC Credila Financial Services Ltd</t>
  </si>
  <si>
    <t>RUJUTA JOSHI</t>
  </si>
  <si>
    <t>SHAGUFTA SHAKIR SHAIKH</t>
  </si>
  <si>
    <t>Flat no 05</t>
  </si>
  <si>
    <t>B Wing</t>
  </si>
  <si>
    <t>Labhade Garden</t>
  </si>
  <si>
    <t xml:space="preserve">Property given on rent to Miss Shruti </t>
  </si>
  <si>
    <t>Property given on rent to Miss Shruti from last 8 months. ( Rent - 15000)</t>
  </si>
  <si>
    <t>Warje</t>
  </si>
  <si>
    <t>Flat no 03</t>
  </si>
  <si>
    <t>Shakir Shaikh</t>
  </si>
  <si>
    <t>Shakir Shaikh, Owner</t>
  </si>
  <si>
    <t>Near Vasant Kamal Vihar, Zashichi Rani Laxmibai Yoga Kendra, Warje area.</t>
  </si>
  <si>
    <t>Near Vasant Kamal Vihar, Zashichi Rani Laxmibai Yoga Kendra, Ambedkar chowk Warje area.</t>
  </si>
  <si>
    <t>ARPIT PAREKH</t>
  </si>
  <si>
    <t>Office no 311</t>
  </si>
  <si>
    <t>Patil plaza</t>
  </si>
  <si>
    <t>Parvati</t>
  </si>
  <si>
    <t>Single Office</t>
  </si>
  <si>
    <t>Only one office</t>
  </si>
  <si>
    <t>Property given on rent to Finance Mantr Pvt. Ltd. from</t>
  </si>
  <si>
    <t>Office Measurements - length 20.360, width - 9.940</t>
  </si>
  <si>
    <t>Office Measurements - length 20.360, width - 9.940, Height - 9.640</t>
  </si>
  <si>
    <t>Stairs/lift</t>
  </si>
  <si>
    <t>Office no 310</t>
  </si>
  <si>
    <t>Office no 312</t>
  </si>
  <si>
    <t>Property given on rent to Finance Mantr Pvt. Ltd. from 2022 (Rent 14200)</t>
  </si>
  <si>
    <t>Santosh Gavande, Tenant</t>
  </si>
  <si>
    <t>Lower ground+Upper ground floor</t>
  </si>
  <si>
    <t>Opposite Pudhari Press, near sarasbagh, Parvathi area</t>
  </si>
  <si>
    <t>Common Toilets to all offices</t>
  </si>
  <si>
    <t>Opposite Pudhari Press, near sarasbagh, Mitra Mandal, Parvathi area</t>
  </si>
  <si>
    <t>Only Singleoffice</t>
  </si>
  <si>
    <t>Only Single office</t>
  </si>
  <si>
    <t>Lower ground+Upper ground/parking floor</t>
  </si>
  <si>
    <t xml:space="preserve">SUBHASH JAGANNATH MANESUBHASH JAGANNATH MANE
</t>
  </si>
  <si>
    <t>Property given on rent to Reconnect company from</t>
  </si>
  <si>
    <t>Po</t>
  </si>
  <si>
    <t>Near Sasson Hospital</t>
  </si>
  <si>
    <t>Office no 110</t>
  </si>
  <si>
    <t>Office no 108</t>
  </si>
  <si>
    <t>Passage/office no 113</t>
  </si>
  <si>
    <t>Office no 109</t>
  </si>
  <si>
    <t>Sixth floor</t>
  </si>
  <si>
    <t>Four rooms Office</t>
  </si>
  <si>
    <t>Parking Passage</t>
  </si>
  <si>
    <t>Parking entrance passage</t>
  </si>
  <si>
    <t>Antariksh Tower</t>
  </si>
  <si>
    <t>Pune Station, Mangalwar Peth area.</t>
  </si>
  <si>
    <t>Four Room Office</t>
  </si>
  <si>
    <t xml:space="preserve">Near Sasson Hospital, Pune </t>
  </si>
  <si>
    <t>Pune Station, Mangalwar Peth a</t>
  </si>
  <si>
    <t xml:space="preserve">Pune Station, Mangalwar Peth </t>
  </si>
  <si>
    <t>Property given on rent to Reconnect company from last 2 months. (Rent 1,03,000)</t>
  </si>
  <si>
    <t>2 Basement+Lower ground and upper ground</t>
  </si>
  <si>
    <t>Near Sasson Hospital, Pune Yashwant Rao Chavan Pune Jilha parishad</t>
  </si>
  <si>
    <t>Near Sasson Hospital, Pune Yashwant Rao Chavan Pune Jilha Parishad. Pune station road, Mangalwar Peth area.</t>
  </si>
  <si>
    <t>1)Property given on rent to Reconnect company from last 2 months. (Rent 1,03,000)
2) Building che commercial internal kaam chalu ahe</t>
  </si>
  <si>
    <t>1)Property given on rent to Reconnect company from last 2 months. (Rent 1,03,000)
2)Building che Commercial internal Kam chalu ahet. ani Residencial che Kam chalu ahe</t>
  </si>
  <si>
    <t>1)Property given on rent to Reconnect company from last 2 months. (Rent 1,03,000)
2)Building che Commercial internal Kam chalu ahet. ani Residencial che Kam chalu ahe.</t>
  </si>
  <si>
    <t>Miss Jaya, Sales office person</t>
  </si>
  <si>
    <t>TEJRAJ DIGITECH PVT LTD</t>
  </si>
  <si>
    <t>Shop and Loft</t>
  </si>
  <si>
    <t>Shop Measurements - 21.125*23.700</t>
  </si>
  <si>
    <t>Shop Measurements -Shop- 21.125*23.700, Height - 8.095</t>
  </si>
  <si>
    <t>Shop Measurements -Shop- 21.125*23.700, Height - 8.095
Loft measurements - 15.110*9.570, 13.730.</t>
  </si>
  <si>
    <t>Shop Measurements -Shop- 21.125*23.700, Height - 8.095
Loft measurements - 15.110*9.570, 13.730.11.945</t>
  </si>
  <si>
    <t>Shop Measurements -Shop- 21.125*23.700, Height - 8.095
Loft measurements - 24.555*21.540, Height - 7.050</t>
  </si>
  <si>
    <t>1)Property given on rent to Samsung store.</t>
  </si>
  <si>
    <t xml:space="preserve">1)Property given on rent to Samsung store. from </t>
  </si>
  <si>
    <t>ground floor</t>
  </si>
  <si>
    <t xml:space="preserve">Samir Pasalkar, </t>
  </si>
  <si>
    <t>Samir Pasalkar,  Tenant</t>
  </si>
  <si>
    <t>Shop no 04</t>
  </si>
  <si>
    <t>Ground floor</t>
  </si>
  <si>
    <t>Arora Towers</t>
  </si>
  <si>
    <t>Camp</t>
  </si>
  <si>
    <t xml:space="preserve">Near Dr. Babasaheb Ambedkar Putala, Panjab National Bank </t>
  </si>
  <si>
    <t>Shop Measurements -Shop- 21.125*23.700, Height - 8.095
Loft - 7.050</t>
  </si>
  <si>
    <t>Basement+Ground floor</t>
  </si>
  <si>
    <t>1)Property given on rent to Samsung store. 2-3 years</t>
  </si>
  <si>
    <t xml:space="preserve">1)Property given on rent to Samsung store. 2-3 years.
</t>
  </si>
  <si>
    <t>1 Basement+Ground floor</t>
  </si>
  <si>
    <t>15/7/2024</t>
  </si>
  <si>
    <t>15/07/2024</t>
  </si>
  <si>
    <t>SAHIL CHAVAN</t>
  </si>
  <si>
    <t>Flat no 26</t>
  </si>
  <si>
    <t>Single Building</t>
  </si>
  <si>
    <t>Parvatikunj apartment</t>
  </si>
  <si>
    <t>Dhankawadi</t>
  </si>
  <si>
    <t>Near Dhankawadi Bus stop, Dhankawadi area.</t>
  </si>
  <si>
    <t>No lift</t>
  </si>
  <si>
    <t>Sahil Chavan, Client</t>
  </si>
  <si>
    <t>Flat no 23</t>
  </si>
  <si>
    <t>Flat no 24/25</t>
  </si>
  <si>
    <t>Bhimrao Tapkir Bangalow,</t>
  </si>
  <si>
    <t>3.00.</t>
  </si>
  <si>
    <t>Flat actually one RK ahe. ani owner ne 5-6 varsh adhi madhe wood partition karun flat la 1 BHK kela ahe.</t>
  </si>
  <si>
    <t>16/07/2024</t>
  </si>
  <si>
    <t>NITIN ROADLINES</t>
  </si>
  <si>
    <t>Flat no 303</t>
  </si>
  <si>
    <t xml:space="preserve">Reelicon </t>
  </si>
  <si>
    <t xml:space="preserve">Rajkumar Ajmera, </t>
  </si>
  <si>
    <t>1 basement+Lower and upper ground Parking</t>
  </si>
  <si>
    <t>Near Lawani Building, Dmart, satara road, Parvati area.</t>
  </si>
  <si>
    <t>Rajkumar Ajmera, Tenant</t>
  </si>
  <si>
    <t>Property given on rent to Mr.</t>
  </si>
  <si>
    <t xml:space="preserve">Property given on rent to Mr. Rajkumar Ajmera from last </t>
  </si>
  <si>
    <t>Property given on rent to Mr. Rajkumar Ajmera from last 1.5 years (Rent- 32000)</t>
  </si>
  <si>
    <t>Flat no 030</t>
  </si>
  <si>
    <t>Parking passage</t>
  </si>
  <si>
    <t>Bedroom 3</t>
  </si>
  <si>
    <t xml:space="preserve">Reelicon Claramount </t>
  </si>
  <si>
    <t>Single Residential Building</t>
  </si>
  <si>
    <t>1 basement+Parking/ground floor</t>
  </si>
  <si>
    <t>MAMTA A NITTURKAR</t>
  </si>
  <si>
    <t>Flat no 204</t>
  </si>
  <si>
    <t>D Building</t>
  </si>
  <si>
    <t>Treasure Park Society</t>
  </si>
  <si>
    <t>Treasure Park</t>
  </si>
  <si>
    <t>Shubhangi Jadhav</t>
  </si>
  <si>
    <t>Second floor</t>
  </si>
  <si>
    <t xml:space="preserve">Property given on rent to Mr. Balu bagal </t>
  </si>
  <si>
    <t>Property given on rent to Mr. Balu bagal from last 4 months</t>
  </si>
  <si>
    <t>Attached Toilet (Bedroom 2)</t>
  </si>
  <si>
    <t>Attached Toilet (Bedroom 3)</t>
  </si>
  <si>
    <t>1 basement+  ground floor</t>
  </si>
  <si>
    <t>1)Property given on rent to Mr. Balu bagal from last 4 months
2) Mamta Nitturkar yanna Sunil Kulkarni (flat current owner) Yankadun ha flat ghyaycha ahe.</t>
  </si>
  <si>
    <t>Lifts</t>
  </si>
  <si>
    <t>flat no 201</t>
  </si>
  <si>
    <t>C building</t>
  </si>
  <si>
    <t>Shubhangi Jadhav, Broker</t>
  </si>
  <si>
    <t>1)Property given on rent to Mr. Balu bagal from last 4 months
2) Mamta Nitturkar yanna Sunil Kulkarni (flat current owner) Yankadun ha flat vikat ghyaycha ahe.</t>
  </si>
  <si>
    <t>Swimming pool, club house, hall, basketball coat, playing area.</t>
  </si>
  <si>
    <t>Miss. Shubhangi Jadhav, Broker</t>
  </si>
  <si>
    <t>Miss. MAMTA A NITTURKAR</t>
  </si>
  <si>
    <t>Near Dmart, Taljai road</t>
  </si>
  <si>
    <t>Near Dmart, Taljai road, Parvati area.</t>
  </si>
  <si>
    <t>1 basement parking + ground floor</t>
  </si>
  <si>
    <t>1)Property given on rent to Mr. Balu Bagal from last 4 months.
2) Mamta Nitturkar (Client) yanna Sunil Kulkarni (Flat current owner) Yankadun ha flat vikat ghyaycha ahe.</t>
  </si>
  <si>
    <t>17/07/2024</t>
  </si>
  <si>
    <t>Aditya Birla Finance Ltd</t>
  </si>
  <si>
    <t>Mr. Ranjeet Srinivasan</t>
  </si>
  <si>
    <t>-</t>
  </si>
  <si>
    <t>Jaiswal Spirits Private Limited</t>
  </si>
  <si>
    <t>Flat no 302</t>
  </si>
  <si>
    <t>Airt Apartment</t>
  </si>
  <si>
    <t>Booty Street,Camp</t>
  </si>
  <si>
    <t>VIKRAM PRINTERS PVT LTD</t>
  </si>
  <si>
    <t>Capital Gain</t>
  </si>
  <si>
    <t>Sudhir Vyavhare</t>
  </si>
  <si>
    <t>3.985.</t>
  </si>
  <si>
    <t>Balcony 1</t>
  </si>
  <si>
    <t>Balcony 2</t>
  </si>
  <si>
    <t>Flat no D9</t>
  </si>
  <si>
    <t>Flat 3 BHK ahe pn 1 bedroom madhe kitchen banavlele ahe.</t>
  </si>
  <si>
    <t>Near Shivtirth nagar, Kothrud area</t>
  </si>
  <si>
    <t>Madhukamal Nagar Co operative society</t>
  </si>
  <si>
    <t>Sudhir Vyavharkar</t>
  </si>
  <si>
    <t>Ravi Patvardhan</t>
  </si>
  <si>
    <t>Near Shivtirth nagar, Opposite Utsav Homes buildingKothrud area</t>
  </si>
  <si>
    <t>Near Shivtirth nagar, Opposite Utsav Homes building, Near Janata Sahakari Bank Ltd Paud road branch, Kothrud area.</t>
  </si>
  <si>
    <t>Flat no 8</t>
  </si>
  <si>
    <t>D building</t>
  </si>
  <si>
    <t>Flat as per plan 3 BHK ahe, pn 1 bedroom madhe kitchen banavlele ahe.</t>
  </si>
  <si>
    <t>22/08/2024</t>
  </si>
  <si>
    <t>Hero Fincorp Ltd.</t>
  </si>
  <si>
    <t>Shreeyash Traders</t>
  </si>
  <si>
    <t>AARA BUSINESS PVT LTD</t>
  </si>
  <si>
    <t>Shop no 18</t>
  </si>
  <si>
    <t>Akurdi</t>
  </si>
  <si>
    <t>Shop no 3p</t>
  </si>
  <si>
    <t>Shop no 30</t>
  </si>
  <si>
    <t>RBL Bank Ltd</t>
  </si>
  <si>
    <t>Raju Waghamare</t>
  </si>
  <si>
    <t>Sandhyakali Dreams</t>
  </si>
  <si>
    <t>Chikhali</t>
  </si>
  <si>
    <t xml:space="preserve">Client Mr. Raju Waghmare yanna ha flat Mr. Ganesh Borhade (Current Owner) </t>
  </si>
  <si>
    <t>Stairs/Flat no 2p1</t>
  </si>
  <si>
    <t>Stairs/Flat no 201</t>
  </si>
  <si>
    <t>Lift/Flat no 203</t>
  </si>
  <si>
    <t>Wall</t>
  </si>
  <si>
    <t>Near Gangotri Hospital/Kalubai Temple, Chikhli area</t>
  </si>
  <si>
    <t>Mr. Jalindar Jadhav, Sales office</t>
  </si>
  <si>
    <t>Client Mr. Raju Waghmare yanna ha flat Mr. Ganesh Borhade (Current Owner) yankadun vikat ghyaycha ahe</t>
  </si>
  <si>
    <t>24/08/2024</t>
  </si>
  <si>
    <t>EDELWEISS ARC</t>
  </si>
  <si>
    <t>YOGESH KANTILAL BHALERAO</t>
  </si>
  <si>
    <t>21/09/2024</t>
  </si>
  <si>
    <t>SVC Bank Mulund East</t>
  </si>
  <si>
    <t>MrGOPAL DANEE</t>
  </si>
  <si>
    <t>Mr. GOPAL DANEE</t>
  </si>
  <si>
    <t>Flat no 1104</t>
  </si>
  <si>
    <t>A3</t>
  </si>
  <si>
    <t>Megapolis</t>
  </si>
  <si>
    <t>Megapolis Sunway</t>
  </si>
  <si>
    <t>Hinjawadi Phase 3</t>
  </si>
  <si>
    <t>Miss Anjali Maurya</t>
  </si>
  <si>
    <t>Miss Anjali Maurya, Tenant</t>
  </si>
  <si>
    <t>Near TCS Cricket Ground, Hinjawadi Phase 3</t>
  </si>
  <si>
    <t>BH</t>
  </si>
  <si>
    <t>Eleventh floor</t>
  </si>
  <si>
    <t>Flat on rent</t>
  </si>
  <si>
    <t>Bedroom 1</t>
  </si>
  <si>
    <t>Bedroom 2  Entrance</t>
  </si>
  <si>
    <t>Bedroom 3 Entrance</t>
  </si>
  <si>
    <t>Flat no 1103/lift</t>
  </si>
  <si>
    <t>Lift/Stairs</t>
  </si>
  <si>
    <t>Near TCS Cricket Ground, TCS Hinjawadi Phase 3</t>
  </si>
  <si>
    <t>Flat on rent.</t>
  </si>
</sst>
</file>

<file path=xl/styles.xml><?xml version="1.0" encoding="utf-8"?>
<styleSheet xmlns="http://schemas.openxmlformats.org/spreadsheetml/2006/main">
  <numFmts count="8">
    <numFmt numFmtId="0" formatCode="General"/>
    <numFmt numFmtId="14" formatCode="m/d/yyyy"/>
    <numFmt numFmtId="17" formatCode="mmm-yy"/>
    <numFmt numFmtId="9" formatCode="0%"/>
    <numFmt numFmtId="164" formatCode="mmm\-yy"/>
    <numFmt numFmtId="165" formatCode="0.000000000000"/>
    <numFmt numFmtId="2" formatCode="0.00"/>
    <numFmt numFmtId="166" formatCode="0.000"/>
  </numFmts>
  <fonts count="15">
    <font>
      <name val="Calibri"/>
      <sz val="11"/>
    </font>
    <font>
      <name val="Calibri"/>
      <charset val="1"/>
      <sz val="11"/>
      <color rgb="FF000000"/>
    </font>
    <font>
      <name val="Calibri"/>
      <charset val="1"/>
      <sz val="18"/>
      <color rgb="FF000000"/>
    </font>
    <font>
      <name val="Calibri"/>
      <b/>
      <charset val="1"/>
      <sz val="11"/>
      <color rgb="FF000000"/>
    </font>
    <font>
      <name val="Calibri"/>
      <sz val="11"/>
      <color rgb="FF000000"/>
    </font>
    <font>
      <name val="Calibri"/>
      <b/>
      <sz val="11"/>
      <color rgb="FF000000"/>
    </font>
    <font>
      <name val="Calibri"/>
      <sz val="11"/>
      <color rgb="FF000000"/>
    </font>
    <font>
      <name val="Calibri"/>
      <b/>
      <sz val="11"/>
    </font>
    <font>
      <name val="Calibri"/>
      <b/>
      <sz val="11"/>
    </font>
    <font>
      <name val="Calibri"/>
      <sz val="11"/>
    </font>
    <font>
      <name val="Calibri"/>
      <sz val="11"/>
    </font>
    <font>
      <name val="Calibri"/>
      <sz val="11"/>
      <color rgb="FF000000"/>
    </font>
    <font>
      <name val="Calibri"/>
      <sz val="11"/>
    </font>
    <font>
      <name val="Calibri"/>
      <sz val="11"/>
    </font>
    <font>
      <name val="Calibri"/>
      <b/>
      <sz val="11"/>
      <color rgb="FF000000"/>
    </font>
  </fonts>
  <fills count="7">
    <fill>
      <patternFill patternType="none"/>
    </fill>
    <fill>
      <patternFill patternType="gray125"/>
    </fill>
    <fill>
      <patternFill patternType="solid">
        <fgColor rgb="FFFFFF00"/>
        <bgColor rgb="FFFFFF00"/>
      </patternFill>
    </fill>
    <fill>
      <patternFill patternType="solid">
        <fgColor rgb="FF00B050"/>
        <bgColor rgb="FF99CCFF"/>
      </patternFill>
    </fill>
    <fill>
      <patternFill patternType="solid">
        <fgColor rgb="FFBDD7EE"/>
        <bgColor rgb="FF99CCFF"/>
      </patternFill>
    </fill>
    <fill>
      <patternFill patternType="solid">
        <fgColor rgb="FFFFFF00"/>
        <bgColor indexed="64"/>
      </patternFill>
    </fill>
    <fill>
      <patternFill patternType="solid">
        <fgColor rgb="FFC6D9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124">
    <xf numFmtId="0" fontId="0" fillId="0" borderId="0" xfId="0">
      <alignment vertical="center"/>
    </xf>
    <xf numFmtId="0" fontId="1" fillId="0" borderId="0" xfId="0" applyFont="1" applyAlignment="1">
      <alignment vertical="top"/>
    </xf>
    <xf numFmtId="0" fontId="2" fillId="0" borderId="0" xfId="0" applyFont="1" applyAlignment="1">
      <alignment vertical="top"/>
    </xf>
    <xf numFmtId="0" fontId="3" fillId="0" borderId="0" xfId="0" applyFont="1" applyAlignment="1">
      <alignment horizontal="left" vertical="top"/>
    </xf>
    <xf numFmtId="0" fontId="1" fillId="2" borderId="0" xfId="0" applyFont="1" applyFill="1" applyBorder="1" applyAlignment="1">
      <alignment vertical="top"/>
      <protection locked="0" hidden="0"/>
    </xf>
    <xf numFmtId="14" fontId="1" fillId="2" borderId="0" xfId="0" applyNumberFormat="1" applyFont="1" applyFill="1" applyAlignment="1">
      <alignment vertical="top"/>
      <protection locked="0" hidden="0"/>
    </xf>
    <xf numFmtId="0" fontId="3" fillId="0" borderId="0" xfId="0" applyFont="1" applyAlignment="1">
      <alignment horizontal="left" vertical="top"/>
      <protection locked="0" hidden="0"/>
    </xf>
    <xf numFmtId="0" fontId="1" fillId="2" borderId="0" xfId="0" applyFont="1" applyFill="1" applyAlignment="1">
      <alignment vertical="top" wrapText="1"/>
      <protection locked="0" hidden="0"/>
    </xf>
    <xf numFmtId="0" fontId="1" fillId="3" borderId="0" xfId="0" applyFont="1" applyFill="1" applyBorder="1" applyAlignment="1">
      <alignment vertical="top" wrapText="1"/>
      <protection locked="0" hidden="0"/>
    </xf>
    <xf numFmtId="0" fontId="4" fillId="3" borderId="0" xfId="0" applyFont="1" applyFill="1" applyBorder="1" applyAlignment="1">
      <alignment vertical="top" wrapText="1"/>
      <protection locked="0" hidden="0"/>
    </xf>
    <xf numFmtId="0" fontId="5" fillId="0" borderId="0" xfId="0" applyFont="1" applyAlignment="1">
      <alignment horizontal="left" vertical="top"/>
    </xf>
    <xf numFmtId="0" fontId="4" fillId="2" borderId="0" xfId="0" applyFont="1" applyFill="1" applyBorder="1" applyAlignment="1">
      <alignment vertical="top" wrapText="1"/>
      <protection locked="0" hidden="0"/>
    </xf>
    <xf numFmtId="0" fontId="1" fillId="0" borderId="0" xfId="0" applyFont="1" applyAlignment="1">
      <alignment vertical="top"/>
      <protection locked="0" hidden="0"/>
    </xf>
    <xf numFmtId="0" fontId="1" fillId="0" borderId="0" xfId="0" applyFont="1" applyAlignment="1">
      <alignment horizontal="left" vertical="top" indent="5"/>
    </xf>
    <xf numFmtId="0" fontId="1" fillId="0" borderId="0" xfId="0" applyFont="1" applyAlignment="1">
      <alignment horizontal="left" vertical="top" indent="5"/>
    </xf>
    <xf numFmtId="0" fontId="1" fillId="2" borderId="0" xfId="0" applyFont="1" applyFill="1" applyBorder="1" applyAlignment="1">
      <alignment vertical="top" wrapText="1"/>
      <protection locked="0" hidden="0"/>
    </xf>
    <xf numFmtId="0" fontId="1" fillId="0" borderId="0" xfId="0" applyFont="1" applyAlignment="1">
      <alignment horizontal="left" vertical="bottom" indent="5"/>
    </xf>
    <xf numFmtId="17" fontId="4" fillId="2" borderId="0" xfId="0" applyNumberFormat="1" applyFont="1" applyFill="1" applyBorder="1" applyAlignment="1">
      <alignment vertical="top"/>
      <protection locked="0" hidden="0"/>
    </xf>
    <xf numFmtId="0" fontId="4" fillId="4" borderId="0" xfId="0" applyFont="1" applyFill="1" applyBorder="1" applyAlignment="1">
      <alignment vertical="top" wrapText="1"/>
      <protection locked="0" hidden="0"/>
    </xf>
    <xf numFmtId="0" fontId="1" fillId="4" borderId="0" xfId="0" applyFont="1" applyFill="1" applyBorder="1" applyAlignment="1">
      <alignment vertical="top"/>
      <protection locked="0" hidden="0"/>
    </xf>
    <xf numFmtId="0" fontId="3" fillId="0" borderId="0" xfId="0" applyFont="1" applyAlignment="1">
      <alignment vertical="bottom"/>
    </xf>
    <xf numFmtId="0" fontId="3" fillId="0" borderId="0" xfId="0" applyFont="1" applyAlignment="1">
      <alignment horizontal="left" vertical="bottom"/>
    </xf>
    <xf numFmtId="0" fontId="1" fillId="4" borderId="0" xfId="0" applyFont="1" applyFill="1" applyBorder="1" applyAlignment="1">
      <alignment vertical="top" wrapText="1"/>
      <protection locked="0" hidden="0"/>
    </xf>
    <xf numFmtId="0" fontId="1" fillId="0" borderId="0" xfId="0" applyFont="1" applyAlignment="1">
      <alignment horizontal="left" vertical="top"/>
    </xf>
    <xf numFmtId="0" fontId="6" fillId="3" borderId="0" xfId="0" applyFont="1" applyFill="1" applyBorder="1" applyAlignment="1">
      <alignment vertical="top" wrapText="1"/>
      <protection locked="0" hidden="0"/>
    </xf>
    <xf numFmtId="0" fontId="6" fillId="3" borderId="0" xfId="0" applyFont="1" applyFill="1" applyBorder="1" applyAlignment="1">
      <alignment vertical="top"/>
      <protection locked="0" hidden="0"/>
    </xf>
    <xf numFmtId="0" fontId="1" fillId="4" borderId="0" xfId="0" applyNumberFormat="1" applyFont="1" applyFill="1" applyBorder="1" applyAlignment="1">
      <alignment vertical="top"/>
      <protection locked="0" hidden="0"/>
    </xf>
    <xf numFmtId="0" fontId="1" fillId="3" borderId="0" xfId="0" applyFont="1" applyFill="1" applyBorder="1" applyAlignment="1">
      <alignment vertical="top"/>
      <protection locked="0" hidden="0"/>
    </xf>
    <xf numFmtId="0" fontId="7" fillId="0" borderId="1" xfId="0" applyFont="1" applyBorder="1" applyAlignment="1">
      <alignment horizontal="center" vertical="center"/>
    </xf>
    <xf numFmtId="0" fontId="1" fillId="0" borderId="0" xfId="0" applyFont="1" applyAlignment="1">
      <alignment horizontal="left" vertical="bottom" indent="5"/>
    </xf>
    <xf numFmtId="0" fontId="8" fillId="5" borderId="0" xfId="0" applyFont="1" applyFill="1">
      <alignment vertical="center"/>
    </xf>
    <xf numFmtId="0" fontId="9" fillId="0" borderId="2" xfId="0" applyBorder="1">
      <alignment vertical="center"/>
    </xf>
    <xf numFmtId="0" fontId="7" fillId="0" borderId="1" xfId="0" applyFont="1" applyBorder="1" applyAlignment="1">
      <alignment horizontal="center" vertical="center"/>
    </xf>
    <xf numFmtId="0" fontId="1" fillId="0" borderId="3" xfId="0" applyFont="1" applyBorder="1" applyAlignment="1">
      <alignment vertical="top"/>
    </xf>
    <xf numFmtId="0" fontId="9" fillId="6" borderId="1" xfId="0" applyFill="1" applyBorder="1">
      <alignment vertical="center"/>
      <protection locked="0" hidden="0"/>
    </xf>
    <xf numFmtId="0" fontId="10" fillId="6" borderId="1" xfId="0" applyFont="1" applyFill="1" applyBorder="1">
      <alignment vertical="center"/>
      <protection locked="0" hidden="0"/>
    </xf>
    <xf numFmtId="0" fontId="1" fillId="0" borderId="4" xfId="0" applyFont="1" applyBorder="1" applyAlignment="1">
      <alignment vertical="top"/>
    </xf>
    <xf numFmtId="9" fontId="1" fillId="2" borderId="0" xfId="0" applyNumberFormat="1" applyFont="1" applyFill="1" applyBorder="1" applyAlignment="1">
      <alignment vertical="top"/>
      <protection locked="0" hidden="0"/>
    </xf>
    <xf numFmtId="0" fontId="1" fillId="0" borderId="5" xfId="0" applyFont="1" applyFill="1" applyBorder="1" applyAlignment="1">
      <alignment vertical="top"/>
    </xf>
    <xf numFmtId="0" fontId="9" fillId="0" borderId="1" xfId="0" applyFill="1" applyBorder="1">
      <alignment vertical="center"/>
      <protection locked="0" hidden="0"/>
    </xf>
    <xf numFmtId="0" fontId="3" fillId="0" borderId="0" xfId="0" applyFont="1" applyAlignment="1">
      <alignment vertical="top"/>
    </xf>
    <xf numFmtId="0" fontId="7" fillId="0" borderId="0" xfId="0" applyFont="1">
      <alignment vertical="center"/>
    </xf>
    <xf numFmtId="0" fontId="7" fillId="0" borderId="1" xfId="0" applyFont="1" applyBorder="1">
      <alignment vertical="center"/>
    </xf>
    <xf numFmtId="0" fontId="9" fillId="6" borderId="1" xfId="0" applyFill="1" applyBorder="1">
      <alignment vertical="center"/>
    </xf>
    <xf numFmtId="0" fontId="10" fillId="0" borderId="1" xfId="0" applyFont="1" applyBorder="1">
      <alignment vertical="center"/>
    </xf>
    <xf numFmtId="0" fontId="10" fillId="0" borderId="1" xfId="0" applyFont="1" applyFill="1" applyBorder="1">
      <alignment vertical="center"/>
    </xf>
    <xf numFmtId="0" fontId="4" fillId="3" borderId="0" xfId="0" applyFont="1" applyFill="1" applyBorder="1" applyAlignment="1">
      <alignment vertical="top"/>
      <protection locked="0" hidden="0"/>
    </xf>
    <xf numFmtId="0" fontId="6" fillId="0" borderId="0" xfId="0" applyFont="1" applyAlignment="1">
      <alignment horizontal="left" vertical="top" indent="5"/>
    </xf>
    <xf numFmtId="164" fontId="1" fillId="4" borderId="0" xfId="0" applyNumberFormat="1" applyFont="1" applyFill="1" applyBorder="1" applyAlignment="1">
      <alignment vertical="top"/>
      <protection locked="0" hidden="0"/>
    </xf>
    <xf numFmtId="164" fontId="1" fillId="4" borderId="0" xfId="0" applyNumberFormat="1" applyFont="1" applyFill="1" applyBorder="1" applyAlignment="1">
      <alignment vertical="top"/>
      <protection locked="0" hidden="0"/>
    </xf>
    <xf numFmtId="165" fontId="1" fillId="4" borderId="0" xfId="0" applyNumberFormat="1" applyFont="1" applyFill="1" applyBorder="1" applyAlignment="1">
      <alignment vertical="top"/>
      <protection locked="0" hidden="0"/>
    </xf>
    <xf numFmtId="0" fontId="1" fillId="4" borderId="0" xfId="0" applyFont="1" applyFill="1" applyBorder="1" applyAlignment="1">
      <alignment vertical="top" wrapText="1"/>
      <protection locked="0" hidden="0"/>
    </xf>
    <xf numFmtId="0" fontId="1" fillId="4" borderId="0" xfId="0" applyFont="1" applyFill="1" applyBorder="1" applyAlignment="1">
      <alignment vertical="top" wrapText="1"/>
      <protection locked="0" hidden="0"/>
    </xf>
    <xf numFmtId="0" fontId="5" fillId="0" borderId="0" xfId="0" applyFont="1" applyAlignment="1">
      <alignment vertical="top"/>
    </xf>
    <xf numFmtId="0" fontId="1" fillId="6" borderId="0" xfId="0" applyFont="1" applyFill="1" applyAlignment="1">
      <alignment vertical="top"/>
      <protection locked="0" hidden="0"/>
    </xf>
    <xf numFmtId="0" fontId="5" fillId="5" borderId="0" xfId="0" applyFont="1" applyFill="1" applyAlignment="1">
      <alignment vertical="top"/>
      <protection locked="0" hidden="0"/>
    </xf>
    <xf numFmtId="0" fontId="4" fillId="0" borderId="0" xfId="0" applyFont="1" applyAlignment="1">
      <alignment vertical="top"/>
    </xf>
    <xf numFmtId="0" fontId="5" fillId="0" borderId="0" xfId="0" applyFont="1" applyFill="1" applyAlignment="1">
      <alignment vertical="top"/>
      <protection locked="0" hidden="0"/>
    </xf>
    <xf numFmtId="0" fontId="11" fillId="0" borderId="1" xfId="0" applyFont="1" applyBorder="1" applyAlignment="1">
      <alignment vertical="top"/>
    </xf>
    <xf numFmtId="0" fontId="12" fillId="0" borderId="1" xfId="0" applyFont="1" applyBorder="1">
      <alignment vertical="center"/>
    </xf>
    <xf numFmtId="0" fontId="1" fillId="0" borderId="1" xfId="0" applyFont="1" applyBorder="1" applyAlignment="1">
      <alignment vertical="top" wrapText="1"/>
    </xf>
    <xf numFmtId="0" fontId="10" fillId="0" borderId="1" xfId="0" applyFont="1" applyBorder="1">
      <alignment vertical="center"/>
      <protection locked="0" hidden="0"/>
    </xf>
    <xf numFmtId="2"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0" fontId="13" fillId="0" borderId="1" xfId="0" applyFont="1" applyBorder="1">
      <alignment vertical="center"/>
    </xf>
    <xf numFmtId="0" fontId="12" fillId="0" borderId="1" xfId="0" applyFont="1" applyBorder="1">
      <alignment vertical="center"/>
      <protection locked="0" hidden="0"/>
    </xf>
    <xf numFmtId="166" fontId="13" fillId="0" borderId="1" xfId="0" applyNumberFormat="1" applyFont="1" applyBorder="1">
      <alignment vertical="center"/>
      <protection locked="0" hidden="0"/>
    </xf>
    <xf numFmtId="2" fontId="13" fillId="0" borderId="1" xfId="0" applyNumberFormat="1" applyFont="1" applyBorder="1">
      <alignment vertical="center"/>
      <protection locked="0" hidden="0"/>
    </xf>
    <xf numFmtId="2" fontId="13" fillId="0" borderId="1" xfId="0" applyNumberFormat="1" applyFont="1" applyBorder="1">
      <alignment vertical="center"/>
      <protection locked="0" hidden="0"/>
    </xf>
    <xf numFmtId="2" fontId="13" fillId="0" borderId="1" xfId="0" applyNumberFormat="1" applyFont="1" applyBorder="1">
      <alignment vertical="center"/>
      <protection locked="0" hidden="0"/>
    </xf>
    <xf numFmtId="2"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2" fontId="13" fillId="0" borderId="1" xfId="0" applyNumberFormat="1" applyFont="1" applyBorder="1">
      <alignment vertical="center"/>
      <protection locked="0" hidden="0"/>
    </xf>
    <xf numFmtId="2"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2" fontId="13" fillId="0" borderId="1" xfId="0" applyNumberFormat="1" applyFont="1" applyBorder="1">
      <alignment vertical="center"/>
      <protection locked="0" hidden="0"/>
    </xf>
    <xf numFmtId="2"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2"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0" fontId="13" fillId="0" borderId="1" xfId="0" applyFont="1" applyBorder="1">
      <alignment vertical="center"/>
      <protection locked="0" hidden="0"/>
    </xf>
    <xf numFmtId="166" fontId="13" fillId="0" borderId="1" xfId="0" applyNumberFormat="1" applyFont="1" applyBorder="1">
      <alignment vertical="center"/>
      <protection locked="0" hidden="0"/>
    </xf>
    <xf numFmtId="2"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2"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2" fontId="13" fillId="0" borderId="1" xfId="0" applyNumberFormat="1" applyFont="1" applyBorder="1">
      <alignment vertical="center"/>
      <protection locked="0" hidden="0"/>
    </xf>
    <xf numFmtId="2"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166" fontId="13" fillId="0" borderId="1" xfId="0" applyNumberFormat="1" applyFont="1" applyBorder="1">
      <alignment vertical="center"/>
      <protection locked="0" hidden="0"/>
    </xf>
    <xf numFmtId="0" fontId="1" fillId="0" borderId="1" xfId="0" applyFont="1" applyBorder="1" applyAlignment="1">
      <alignment vertical="top" wrapText="1"/>
      <protection locked="0" hidden="0"/>
    </xf>
    <xf numFmtId="0" fontId="14" fillId="0" borderId="1" xfId="0" applyFont="1" applyBorder="1" applyAlignment="1">
      <alignment vertical="top"/>
    </xf>
    <xf numFmtId="0" fontId="8" fillId="5" borderId="1" xfId="0" applyFont="1" applyFill="1" applyBorder="1">
      <alignment vertical="center"/>
    </xf>
    <xf numFmtId="0" fontId="8" fillId="0" borderId="1" xfId="0" applyFont="1" applyBorder="1">
      <alignment vertical="center"/>
    </xf>
    <xf numFmtId="0" fontId="1" fillId="0" borderId="0" xfId="0" applyFont="1" applyFill="1" applyAlignment="1">
      <alignment vertical="bottom"/>
    </xf>
    <xf numFmtId="0" fontId="3" fillId="0" borderId="0" xfId="0" applyFont="1" applyFill="1" applyAlignment="1">
      <alignment vertical="bottom"/>
    </xf>
    <xf numFmtId="0" fontId="6" fillId="3" borderId="0" xfId="0" applyFont="1" applyFill="1" applyBorder="1" applyAlignment="1">
      <alignment vertical="top"/>
    </xf>
    <xf numFmtId="0" fontId="1" fillId="0" borderId="0" xfId="0" applyFont="1" applyAlignment="1">
      <alignment vertical="bottom"/>
    </xf>
    <xf numFmtId="0" fontId="12" fillId="0" borderId="0" xfId="0" applyFont="1">
      <alignment vertical="center"/>
    </xf>
    <xf numFmtId="0" fontId="10" fillId="0" borderId="0" xfId="0" applyFont="1">
      <alignment vertical="center"/>
    </xf>
    <xf numFmtId="0" fontId="4" fillId="3" borderId="0" xfId="0" applyFont="1" applyFill="1" applyBorder="1" applyAlignment="1">
      <alignment vertical="top"/>
    </xf>
    <xf numFmtId="14" fontId="1" fillId="0" borderId="0" xfId="0" applyNumberFormat="1" applyFont="1" applyAlignment="1">
      <alignment vertical="bottom"/>
    </xf>
    <xf numFmtId="0" fontId="1" fillId="0" borderId="0" xfId="0" applyNumberFormat="1" applyFont="1" applyAlignment="1">
      <alignment vertical="bottom"/>
    </xf>
    <xf numFmtId="0" fontId="1" fillId="0" borderId="0" xfId="0" applyFont="1" applyAlignment="1">
      <alignment vertical="bottom"/>
    </xf>
  </cellXfs>
  <cellStyles count="1">
    <cellStyle name="常规" xfId="0" builtinId="0"/>
  </cellStyles>
  <dxfs count="0"/>
  <tableStyles defaultTableStyle="TableStyleMedium2" defaultPivotStyle="PivotStyleLight16" count="0"/>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BDD7EE"/>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www.wps.cn/officeDocument/2020/cellImage" Target="cellimages.xml"/><Relationship Id="rId6" Type="http://schemas.openxmlformats.org/officeDocument/2006/relationships/sharedStrings" Target="sharedStrings.xml"/><Relationship Id="rId7" Type="http://schemas.openxmlformats.org/officeDocument/2006/relationships/styles" Target="styles.xml"/><Relationship Id="rId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r="http://schemas.openxmlformats.org/officeDocument/2006/relationships" xmlns="http://schemas.openxmlformats.org/spreadsheetml/2006/main">
  <dimension ref="A1:AM133"/>
  <sheetViews>
    <sheetView tabSelected="1" workbookViewId="0" topLeftCell="B75" zoomScale="56">
      <selection activeCell="C89" sqref="C89"/>
    </sheetView>
  </sheetViews>
  <sheetFormatPr defaultRowHeight="14.4" defaultColWidth="9"/>
  <cols>
    <col min="1" max="1" customWidth="1" width="5.5546875" style="0"/>
    <col min="2" max="2" customWidth="1" width="52.33203" style="1"/>
    <col min="3" max="3" customWidth="1" width="37.441406" style="1"/>
    <col min="4" max="4" customWidth="1" width="9.441406" style="0"/>
    <col min="5" max="5" customWidth="1" width="8.6640625" style="0"/>
    <col min="6" max="6" customWidth="1" width="51.21875" style="0"/>
    <col min="7" max="7" customWidth="1" width="13.0" style="0"/>
    <col min="8" max="8" customWidth="1" width="14.6640625" style="0"/>
    <col min="9" max="9" customWidth="1" width="10.441406" style="0"/>
    <col min="10" max="256" customWidth="1" width="8.6640625" style="0"/>
    <col min="257" max="257" customWidth="1" width="9.0" style="0"/>
  </cols>
  <sheetData>
    <row r="1" spans="8:8" ht="23.25" customHeight="1">
      <c r="B1" s="2" t="s">
        <v>0</v>
      </c>
    </row>
    <row r="3" spans="8:8">
      <c r="B3" s="3" t="s">
        <v>1</v>
      </c>
      <c r="C3" s="4"/>
    </row>
    <row r="4" spans="8:8" ht="16.45">
      <c r="B4" s="3" t="s">
        <v>2</v>
      </c>
      <c r="C4" s="5" t="s">
        <v>904</v>
      </c>
    </row>
    <row r="5" spans="8:8" ht="15.0" customHeight="1">
      <c r="B5" s="3" t="s">
        <v>3</v>
      </c>
      <c r="C5" s="5" t="s">
        <v>905</v>
      </c>
    </row>
    <row r="6" spans="8:8" ht="15.0" customHeight="1">
      <c r="B6" s="3" t="s">
        <v>4</v>
      </c>
      <c r="C6" s="4"/>
    </row>
    <row r="7" spans="8:8" ht="15.0" customHeight="1">
      <c r="B7" s="3"/>
      <c r="C7" s="6"/>
    </row>
    <row r="8" spans="8:8" ht="15.0" customHeight="1">
      <c r="A8">
        <v>1.0</v>
      </c>
      <c r="B8" s="3" t="s">
        <v>5</v>
      </c>
      <c r="C8" s="7" t="s">
        <v>907</v>
      </c>
    </row>
    <row r="9" spans="8:8" ht="14.1" customHeight="1">
      <c r="A9">
        <v>2.0</v>
      </c>
      <c r="B9" s="3" t="s">
        <v>6</v>
      </c>
      <c r="C9" s="8" t="s">
        <v>181</v>
      </c>
    </row>
    <row r="10" spans="8:8" ht="14.1" customHeight="1">
      <c r="A10">
        <v>3.0</v>
      </c>
      <c r="B10" s="3" t="s">
        <v>8</v>
      </c>
      <c r="C10" s="9" t="s">
        <v>184</v>
      </c>
    </row>
    <row r="11" spans="8:8" ht="14.1" customHeight="1">
      <c r="B11" s="10" t="s">
        <v>233</v>
      </c>
      <c r="C11" s="11" t="s">
        <v>914</v>
      </c>
    </row>
    <row r="12" spans="8:8" ht="16.45">
      <c r="B12" s="3" t="s">
        <v>234</v>
      </c>
      <c r="C12" s="4">
        <v>9.899097574E9</v>
      </c>
    </row>
    <row r="13" spans="8:8">
      <c r="A13">
        <v>4.0</v>
      </c>
      <c r="B13" s="3" t="s">
        <v>10</v>
      </c>
      <c r="C13" s="12"/>
    </row>
    <row r="14" spans="8:8" ht="14.1" customHeight="1">
      <c r="B14" s="13" t="s">
        <v>11</v>
      </c>
      <c r="C14" s="11" t="s">
        <v>908</v>
      </c>
    </row>
    <row r="15" spans="8:8" ht="14.1" customHeight="1">
      <c r="B15" s="14" t="s">
        <v>12</v>
      </c>
      <c r="C15" s="15" t="s">
        <v>917</v>
      </c>
    </row>
    <row r="16" spans="8:8" ht="14.1" customHeight="1">
      <c r="B16" s="14" t="s">
        <v>14</v>
      </c>
      <c r="C16" s="15" t="s">
        <v>909</v>
      </c>
    </row>
    <row r="17" spans="8:8" ht="14.1" customHeight="1">
      <c r="B17" s="16" t="s">
        <v>230</v>
      </c>
      <c r="C17" s="11" t="s">
        <v>911</v>
      </c>
    </row>
    <row r="18" spans="8:8" ht="14.1" customHeight="1">
      <c r="B18" s="13" t="s">
        <v>13</v>
      </c>
      <c r="C18" s="17"/>
    </row>
    <row r="19" spans="8:8" ht="14.1" customHeight="1">
      <c r="B19" s="13" t="s">
        <v>15</v>
      </c>
      <c r="C19" s="15" t="s">
        <v>912</v>
      </c>
    </row>
    <row r="20" spans="8:8" ht="14.1" customHeight="1">
      <c r="B20" s="14" t="s">
        <v>16</v>
      </c>
      <c r="C20" s="4" t="s">
        <v>579</v>
      </c>
    </row>
    <row r="21" spans="8:8" ht="14.1" customHeight="1">
      <c r="B21" s="13" t="s">
        <v>17</v>
      </c>
      <c r="C21" s="4"/>
    </row>
    <row r="22" spans="8:8" ht="14.1" customHeight="1">
      <c r="A22">
        <v>5.0</v>
      </c>
      <c r="B22" s="3" t="s">
        <v>18</v>
      </c>
      <c r="C22" s="18" t="s">
        <v>790</v>
      </c>
    </row>
    <row r="23" spans="8:8" ht="14.1" customHeight="1">
      <c r="A23">
        <v>6.0</v>
      </c>
      <c r="B23" s="3" t="s">
        <v>19</v>
      </c>
      <c r="C23" s="19">
        <v>14.0</v>
      </c>
    </row>
    <row r="24" spans="8:8" ht="16.45">
      <c r="A24">
        <v>7.0</v>
      </c>
      <c r="B24" s="3" t="s">
        <v>20</v>
      </c>
      <c r="C24" s="19">
        <v>14.0</v>
      </c>
    </row>
    <row r="25" spans="8:8" ht="16.45">
      <c r="A25">
        <v>8.0</v>
      </c>
      <c r="B25" s="3" t="s">
        <v>21</v>
      </c>
      <c r="C25" s="18" t="s">
        <v>924</v>
      </c>
    </row>
    <row r="26" spans="8:8" ht="16.45">
      <c r="A26">
        <v>9.0</v>
      </c>
      <c r="B26" s="3" t="s">
        <v>22</v>
      </c>
      <c r="C26" s="8" t="s">
        <v>187</v>
      </c>
    </row>
    <row r="27" spans="8:8" ht="14.1" customHeight="1">
      <c r="A27">
        <v>10.0</v>
      </c>
      <c r="B27" s="3" t="s">
        <v>23</v>
      </c>
      <c r="C27" s="12"/>
    </row>
    <row r="28" spans="8:8" ht="16.45">
      <c r="B28" s="13" t="s">
        <v>24</v>
      </c>
      <c r="C28" s="19">
        <v>5.0</v>
      </c>
    </row>
    <row r="29" spans="8:8" ht="14.1" customHeight="1">
      <c r="B29" s="13" t="s">
        <v>26</v>
      </c>
      <c r="C29" s="19">
        <v>1.0</v>
      </c>
    </row>
    <row r="30" spans="8:8" ht="14.1" customHeight="1">
      <c r="B30" s="13" t="s">
        <v>243</v>
      </c>
      <c r="C30" s="19">
        <v>1.0</v>
      </c>
    </row>
    <row r="31" spans="8:8" ht="14.1" customHeight="1">
      <c r="B31" s="13" t="s">
        <v>30</v>
      </c>
      <c r="C31" s="19">
        <v>3.0</v>
      </c>
    </row>
    <row r="32" spans="8:8" ht="14.1" customHeight="1">
      <c r="B32" s="13" t="s">
        <v>32</v>
      </c>
      <c r="C32" s="19">
        <v>0.0</v>
      </c>
    </row>
    <row r="33" spans="8:8" ht="15.0" customHeight="1">
      <c r="B33" s="13" t="s">
        <v>34</v>
      </c>
      <c r="C33" s="19">
        <v>0.0</v>
      </c>
    </row>
    <row r="34" spans="8:8" ht="15.0" customHeight="1">
      <c r="B34" s="13" t="s">
        <v>36</v>
      </c>
      <c r="C34" s="19">
        <v>1.0</v>
      </c>
    </row>
    <row r="35" spans="8:8" ht="15.0" customHeight="1">
      <c r="B35" s="13" t="s">
        <v>37</v>
      </c>
      <c r="C35" s="19">
        <v>1.0</v>
      </c>
    </row>
    <row r="36" spans="8:8" ht="15.0" customHeight="1">
      <c r="B36" s="13" t="s">
        <v>38</v>
      </c>
      <c r="C36" s="19">
        <v>1.0</v>
      </c>
    </row>
    <row r="37" spans="8:8" ht="15.0" customHeight="1">
      <c r="B37" s="13" t="s">
        <v>39</v>
      </c>
      <c r="C37" s="19">
        <v>0.0</v>
      </c>
    </row>
    <row r="38" spans="8:8" ht="15.0" customHeight="1">
      <c r="A38" s="20"/>
      <c r="B38" s="13" t="s">
        <v>40</v>
      </c>
      <c r="C38" s="19">
        <v>0.0</v>
      </c>
    </row>
    <row r="39" spans="8:8" ht="15.0" customHeight="1">
      <c r="B39" s="13" t="s">
        <v>41</v>
      </c>
      <c r="C39" s="19">
        <v>0.0</v>
      </c>
    </row>
    <row r="40" spans="8:8" ht="15.0" customHeight="1">
      <c r="B40" s="14" t="s">
        <v>25</v>
      </c>
      <c r="C40" s="19">
        <v>0.0</v>
      </c>
    </row>
    <row r="41" spans="8:8" ht="15.0" customHeight="1">
      <c r="B41" s="14" t="s">
        <v>27</v>
      </c>
      <c r="C41" s="19">
        <v>0.0</v>
      </c>
    </row>
    <row r="42" spans="8:8" ht="15.0" customHeight="1">
      <c r="B42" s="14" t="s">
        <v>29</v>
      </c>
      <c r="C42" s="19">
        <v>0.0</v>
      </c>
    </row>
    <row r="43" spans="8:8" ht="15.0" customHeight="1">
      <c r="B43" s="14" t="s">
        <v>31</v>
      </c>
      <c r="C43" s="19">
        <v>0.0</v>
      </c>
    </row>
    <row r="44" spans="8:8" ht="15.0" customHeight="1">
      <c r="B44" s="14" t="s">
        <v>33</v>
      </c>
      <c r="C44" s="19">
        <v>0.0</v>
      </c>
    </row>
    <row r="45" spans="8:8" ht="15.0" customHeight="1">
      <c r="B45" s="14" t="s">
        <v>35</v>
      </c>
      <c r="C45" s="19">
        <v>0.0</v>
      </c>
    </row>
    <row r="46" spans="8:8" ht="15.0" customHeight="1">
      <c r="A46">
        <v>11.0</v>
      </c>
      <c r="B46" s="21" t="s">
        <v>42</v>
      </c>
      <c r="C46" s="12"/>
    </row>
    <row r="47" spans="8:8" ht="15.0" customHeight="1">
      <c r="B47" s="14" t="s">
        <v>44</v>
      </c>
      <c r="C47" s="22" t="s">
        <v>922</v>
      </c>
    </row>
    <row r="48" spans="8:8" ht="15.0" customHeight="1">
      <c r="B48" s="14" t="s">
        <v>45</v>
      </c>
      <c r="C48" s="18" t="s">
        <v>607</v>
      </c>
    </row>
    <row r="49" spans="8:8" ht="15.0" customHeight="1">
      <c r="B49" s="14" t="s">
        <v>46</v>
      </c>
      <c r="C49" s="18" t="s">
        <v>240</v>
      </c>
    </row>
    <row r="50" spans="8:8" ht="15.0" customHeight="1">
      <c r="B50" s="13" t="s">
        <v>47</v>
      </c>
      <c r="C50" s="18" t="s">
        <v>923</v>
      </c>
    </row>
    <row r="51" spans="8:8" ht="15.0" customHeight="1">
      <c r="A51">
        <v>12.0</v>
      </c>
      <c r="B51" s="23" t="s">
        <v>48</v>
      </c>
      <c r="C51" s="24" t="s">
        <v>192</v>
      </c>
    </row>
    <row r="52" spans="8:8" ht="15.0" customHeight="1">
      <c r="A52">
        <v>13.0</v>
      </c>
      <c r="B52" s="1" t="s">
        <v>50</v>
      </c>
      <c r="C52" s="25" t="str">
        <f>Reference!B23</f>
        <v>Free Hold</v>
      </c>
    </row>
    <row r="53" spans="8:8" ht="15.0" customHeight="1">
      <c r="A53">
        <v>14.0</v>
      </c>
      <c r="B53" s="21" t="s">
        <v>43</v>
      </c>
      <c r="C53" s="26"/>
    </row>
    <row r="54" spans="8:8" ht="15.0" customHeight="1">
      <c r="A54">
        <v>15.0</v>
      </c>
      <c r="B54" s="3" t="s">
        <v>52</v>
      </c>
      <c r="C54" s="12"/>
    </row>
    <row r="55" spans="8:8" ht="15.0" customHeight="1">
      <c r="B55" s="14" t="s">
        <v>53</v>
      </c>
      <c r="C55" s="27" t="str">
        <f>Reference!B29</f>
        <v>Complete</v>
      </c>
      <c r="F55" t="s">
        <v>275</v>
      </c>
    </row>
    <row r="56" spans="8:8" ht="15.0" customHeight="1">
      <c r="B56" s="14" t="s">
        <v>55</v>
      </c>
      <c r="C56" s="27" t="str">
        <f>Reference!B29</f>
        <v>Complete</v>
      </c>
      <c r="G56" s="28" t="s">
        <v>332</v>
      </c>
      <c r="H56" s="28"/>
    </row>
    <row r="57" spans="8:8" ht="15.0" customHeight="1">
      <c r="A57" s="20"/>
      <c r="B57" s="29" t="s">
        <v>56</v>
      </c>
      <c r="C57" s="19"/>
      <c r="E57" s="30"/>
      <c r="F57" s="31"/>
      <c r="G57" s="32" t="s">
        <v>331</v>
      </c>
      <c r="H57" s="32" t="s">
        <v>59</v>
      </c>
    </row>
    <row r="58" spans="8:8" ht="15.0" customHeight="1">
      <c r="B58" s="29" t="s">
        <v>57</v>
      </c>
      <c r="C58" s="27" t="str">
        <f>Reference!B32</f>
        <v>Complete</v>
      </c>
      <c r="F58" s="33" t="s">
        <v>276</v>
      </c>
      <c r="G58" s="34"/>
      <c r="H58" s="34"/>
    </row>
    <row r="59" spans="8:8" ht="15.1">
      <c r="B59" s="14" t="s">
        <v>58</v>
      </c>
      <c r="C59" s="27" t="s">
        <v>54</v>
      </c>
      <c r="F59" s="33" t="s">
        <v>277</v>
      </c>
      <c r="G59" s="34"/>
      <c r="H59" s="34"/>
    </row>
    <row r="60" spans="8:8" ht="15.0" customHeight="1">
      <c r="B60" s="14" t="s">
        <v>60</v>
      </c>
      <c r="C60" s="27" t="s">
        <v>54</v>
      </c>
      <c r="F60" s="33" t="s">
        <v>60</v>
      </c>
      <c r="G60" s="34"/>
      <c r="H60" s="34"/>
    </row>
    <row r="61" spans="8:8" ht="15.0" customHeight="1">
      <c r="B61" s="14" t="s">
        <v>61</v>
      </c>
      <c r="C61" s="27" t="s">
        <v>54</v>
      </c>
      <c r="F61" s="33" t="s">
        <v>61</v>
      </c>
      <c r="G61" s="34"/>
      <c r="H61" s="34"/>
    </row>
    <row r="62" spans="8:8" ht="15.0" customHeight="1">
      <c r="B62" s="14" t="s">
        <v>62</v>
      </c>
      <c r="C62" s="27" t="s">
        <v>54</v>
      </c>
      <c r="F62" s="33" t="s">
        <v>278</v>
      </c>
      <c r="G62" s="35"/>
      <c r="H62" s="34"/>
    </row>
    <row r="63" spans="8:8" ht="15.0" customHeight="1">
      <c r="B63" s="14" t="s">
        <v>63</v>
      </c>
      <c r="C63" s="27" t="s">
        <v>54</v>
      </c>
      <c r="F63" s="36" t="s">
        <v>63</v>
      </c>
      <c r="G63" s="34"/>
      <c r="H63" s="34"/>
    </row>
    <row r="64" spans="8:8" ht="15.0" customHeight="1">
      <c r="B64" s="14" t="s">
        <v>241</v>
      </c>
      <c r="C64" s="37">
        <v>1.0</v>
      </c>
      <c r="F64" s="38" t="s">
        <v>330</v>
      </c>
      <c r="G64" s="34" t="s">
        <v>188</v>
      </c>
      <c r="H64" s="39"/>
    </row>
    <row r="65" spans="8:8" ht="15.0" customHeight="1">
      <c r="A65">
        <v>16.0</v>
      </c>
      <c r="B65" s="40" t="s">
        <v>64</v>
      </c>
      <c r="C65" s="12"/>
    </row>
    <row r="66" spans="8:8" ht="15.0" customHeight="1">
      <c r="B66" s="14" t="s">
        <v>65</v>
      </c>
      <c r="C66" s="25" t="str">
        <f>Reference!B51</f>
        <v>Concreate</v>
      </c>
      <c r="F66" s="41" t="s">
        <v>302</v>
      </c>
    </row>
    <row r="67" spans="8:8" ht="15.0" customHeight="1">
      <c r="B67" s="14" t="s">
        <v>67</v>
      </c>
      <c r="C67" s="25" t="s">
        <v>68</v>
      </c>
    </row>
    <row r="68" spans="8:8" ht="15.0" customHeight="1">
      <c r="B68" s="14" t="s">
        <v>69</v>
      </c>
      <c r="C68" s="24" t="s">
        <v>198</v>
      </c>
      <c r="F68" s="42" t="s">
        <v>306</v>
      </c>
      <c r="G68" s="43"/>
    </row>
    <row r="69" spans="8:8" ht="15.0" customHeight="1">
      <c r="B69" s="14" t="s">
        <v>71</v>
      </c>
      <c r="C69" s="8" t="s">
        <v>72</v>
      </c>
      <c r="F69" s="44" t="s">
        <v>303</v>
      </c>
      <c r="G69" s="34" t="s">
        <v>305</v>
      </c>
    </row>
    <row r="70" spans="8:8" ht="16.9">
      <c r="B70" s="14" t="s">
        <v>73</v>
      </c>
      <c r="C70" s="24" t="s">
        <v>215</v>
      </c>
      <c r="F70" s="44" t="s">
        <v>307</v>
      </c>
      <c r="G70" s="34" t="s">
        <v>305</v>
      </c>
    </row>
    <row r="71" spans="8:8" ht="15.0" customHeight="1">
      <c r="B71" s="14" t="s">
        <v>75</v>
      </c>
      <c r="C71" s="27" t="s">
        <v>217</v>
      </c>
      <c r="F71" s="44" t="s">
        <v>308</v>
      </c>
      <c r="G71" s="34" t="s">
        <v>305</v>
      </c>
    </row>
    <row r="72" spans="8:8" ht="15.0" customHeight="1">
      <c r="B72" s="14" t="s">
        <v>77</v>
      </c>
      <c r="C72" s="24" t="str">
        <f>Reference!B99</f>
        <v>Cement Paint</v>
      </c>
      <c r="F72" s="45" t="s">
        <v>309</v>
      </c>
      <c r="G72" s="34" t="s">
        <v>305</v>
      </c>
    </row>
    <row r="73" spans="8:8" ht="15.0" customHeight="1">
      <c r="B73" s="14" t="s">
        <v>79</v>
      </c>
      <c r="C73" s="27" t="str">
        <f>Reference!B104</f>
        <v>Concealed</v>
      </c>
    </row>
    <row r="74" spans="8:8" ht="15.0" customHeight="1">
      <c r="B74" s="14" t="s">
        <v>81</v>
      </c>
      <c r="C74" s="27" t="str">
        <f>Reference!B111</f>
        <v>Concealed</v>
      </c>
      <c r="F74" s="42" t="s">
        <v>310</v>
      </c>
      <c r="G74" s="43"/>
    </row>
    <row r="75" spans="8:8" ht="15.0" customHeight="1">
      <c r="B75" s="14" t="s">
        <v>82</v>
      </c>
      <c r="C75" s="8" t="s">
        <v>208</v>
      </c>
      <c r="F75" s="44" t="s">
        <v>314</v>
      </c>
      <c r="G75" s="34" t="s">
        <v>305</v>
      </c>
    </row>
    <row r="76" spans="8:8" ht="15.0" customHeight="1">
      <c r="B76" s="14" t="s">
        <v>40</v>
      </c>
      <c r="C76" s="27" t="s">
        <v>279</v>
      </c>
      <c r="F76" s="44" t="s">
        <v>312</v>
      </c>
      <c r="G76" s="34" t="s">
        <v>305</v>
      </c>
    </row>
    <row r="77" spans="8:8" ht="15.0" customHeight="1">
      <c r="B77" s="14" t="s">
        <v>85</v>
      </c>
      <c r="C77" s="46" t="s">
        <v>327</v>
      </c>
      <c r="F77" s="44" t="s">
        <v>311</v>
      </c>
      <c r="G77" s="34" t="s">
        <v>305</v>
      </c>
    </row>
    <row r="78" spans="8:8" ht="15.0" customHeight="1">
      <c r="B78" s="14" t="s">
        <v>86</v>
      </c>
      <c r="C78" s="18"/>
      <c r="F78" s="44" t="s">
        <v>313</v>
      </c>
      <c r="G78" s="34" t="s">
        <v>305</v>
      </c>
    </row>
    <row r="79" spans="8:8" ht="15.0" customHeight="1">
      <c r="B79" s="47" t="s">
        <v>87</v>
      </c>
      <c r="C79" s="19">
        <v>2.0</v>
      </c>
      <c r="F79" s="44" t="s">
        <v>315</v>
      </c>
      <c r="G79" s="34" t="s">
        <v>305</v>
      </c>
    </row>
    <row r="80" spans="8:8" ht="15.0" customHeight="1">
      <c r="A80">
        <v>17.0</v>
      </c>
      <c r="B80" s="40" t="s">
        <v>88</v>
      </c>
      <c r="C80" s="48"/>
    </row>
    <row r="81" spans="8:8" ht="15.0" customHeight="1">
      <c r="A81">
        <v>18.0</v>
      </c>
      <c r="B81" s="40" t="s">
        <v>89</v>
      </c>
      <c r="C81" s="49"/>
      <c r="F81" s="42" t="s">
        <v>316</v>
      </c>
      <c r="G81" s="43"/>
    </row>
    <row r="82" spans="8:8" ht="15.0" customHeight="1">
      <c r="A82">
        <v>19.0</v>
      </c>
      <c r="B82" s="40" t="s">
        <v>228</v>
      </c>
      <c r="C82" s="19" t="s">
        <v>238</v>
      </c>
      <c r="F82" s="44" t="s">
        <v>314</v>
      </c>
      <c r="G82" s="34" t="s">
        <v>305</v>
      </c>
    </row>
    <row r="83" spans="8:8" ht="15.0" customHeight="1">
      <c r="B83" s="47" t="s">
        <v>229</v>
      </c>
      <c r="C83" s="19"/>
      <c r="F83" s="44" t="s">
        <v>317</v>
      </c>
      <c r="G83" s="34" t="s">
        <v>305</v>
      </c>
    </row>
    <row r="84" spans="8:8" ht="15.0" customHeight="1">
      <c r="B84" s="47" t="s">
        <v>232</v>
      </c>
      <c r="C84" s="19"/>
      <c r="F84" s="44" t="s">
        <v>318</v>
      </c>
      <c r="G84" s="34" t="s">
        <v>305</v>
      </c>
    </row>
    <row r="85" spans="8:8" ht="15.0" customHeight="1">
      <c r="A85">
        <v>20.0</v>
      </c>
      <c r="B85" s="40" t="s">
        <v>90</v>
      </c>
      <c r="C85" s="12"/>
      <c r="F85" s="44" t="s">
        <v>319</v>
      </c>
      <c r="G85" s="34" t="s">
        <v>305</v>
      </c>
    </row>
    <row r="86" spans="8:8" ht="15.0" customHeight="1">
      <c r="A86">
        <v>21.0</v>
      </c>
      <c r="B86" s="40" t="s">
        <v>91</v>
      </c>
      <c r="C86" s="50">
        <v>18.577949</v>
      </c>
    </row>
    <row r="87" spans="8:8" ht="15.0" customHeight="1">
      <c r="A87">
        <v>22.0</v>
      </c>
      <c r="B87" s="40" t="s">
        <v>92</v>
      </c>
      <c r="C87" s="50">
        <v>73.683211</v>
      </c>
    </row>
    <row r="88" spans="8:8" ht="15.0" customHeight="1">
      <c r="A88">
        <v>23.0</v>
      </c>
      <c r="B88" s="40" t="s">
        <v>93</v>
      </c>
      <c r="C88" s="51" t="s">
        <v>925</v>
      </c>
    </row>
    <row r="89" spans="8:8" ht="15.0" customHeight="1">
      <c r="A89">
        <v>24.0</v>
      </c>
      <c r="B89" s="40" t="s">
        <v>94</v>
      </c>
      <c r="C89" s="52" t="s">
        <v>186</v>
      </c>
    </row>
    <row r="90" spans="8:8" ht="17.25">
      <c r="A90">
        <v>25.0</v>
      </c>
      <c r="B90" s="53" t="s">
        <v>235</v>
      </c>
      <c r="C90" s="54" t="s">
        <v>535</v>
      </c>
    </row>
    <row r="91" spans="8:8" ht="16.85">
      <c r="A91">
        <v>26.0</v>
      </c>
      <c r="B91" s="53" t="s">
        <v>329</v>
      </c>
      <c r="C91" s="54" t="s">
        <v>188</v>
      </c>
    </row>
    <row r="92" spans="8:8" ht="16.45">
      <c r="A92">
        <v>27.0</v>
      </c>
      <c r="B92" s="53" t="s">
        <v>298</v>
      </c>
      <c r="C92" s="55">
        <v>4.0</v>
      </c>
    </row>
    <row r="93" spans="8:8" ht="16.85">
      <c r="A93">
        <v>28.0</v>
      </c>
      <c r="B93" s="53" t="s">
        <v>300</v>
      </c>
      <c r="C93" s="55" t="s">
        <v>337</v>
      </c>
    </row>
    <row r="94" spans="8:8">
      <c r="B94" s="56"/>
      <c r="C94" s="57"/>
    </row>
    <row r="95" spans="8:8">
      <c r="C95" s="58" t="s">
        <v>247</v>
      </c>
      <c r="D95" s="59" t="s">
        <v>248</v>
      </c>
      <c r="E95" s="59" t="s">
        <v>249</v>
      </c>
      <c r="F95" s="59" t="s">
        <v>250</v>
      </c>
    </row>
    <row r="96" spans="8:8">
      <c r="C96" s="60"/>
      <c r="D96" s="59" t="s">
        <v>251</v>
      </c>
      <c r="E96" s="59" t="s">
        <v>251</v>
      </c>
      <c r="F96" s="59" t="s">
        <v>252</v>
      </c>
    </row>
    <row r="97" spans="8:8" ht="16.45">
      <c r="C97" s="61" t="s">
        <v>246</v>
      </c>
      <c r="D97" s="62"/>
      <c r="E97" s="63"/>
      <c r="F97" s="64">
        <f t="shared" si="0" ref="F97:F130">E97*D97</f>
        <v>0.0</v>
      </c>
    </row>
    <row r="98" spans="8:8" ht="16.45">
      <c r="C98" s="65" t="s">
        <v>244</v>
      </c>
      <c r="D98" s="66">
        <v>10.91</v>
      </c>
      <c r="E98" s="67">
        <v>15.71</v>
      </c>
      <c r="F98" s="64">
        <f t="shared" si="0"/>
        <v>171.39610000000002</v>
      </c>
    </row>
    <row r="99" spans="8:8" ht="16.45">
      <c r="C99" s="61" t="s">
        <v>245</v>
      </c>
      <c r="D99" s="68">
        <v>9.815</v>
      </c>
      <c r="E99" s="69">
        <v>9.19</v>
      </c>
      <c r="F99" s="64">
        <f t="shared" si="0"/>
        <v>90.19984999999998</v>
      </c>
    </row>
    <row r="100" spans="8:8" ht="16.45">
      <c r="C100" s="65" t="s">
        <v>28</v>
      </c>
      <c r="D100" s="70">
        <v>9.3</v>
      </c>
      <c r="E100" s="71">
        <v>8.45</v>
      </c>
      <c r="F100" s="64">
        <f t="shared" si="0"/>
        <v>78.585</v>
      </c>
    </row>
    <row r="101" spans="8:8" ht="16.45">
      <c r="C101" s="61" t="s">
        <v>287</v>
      </c>
      <c r="D101" s="72">
        <v>10.68</v>
      </c>
      <c r="E101" s="73">
        <v>5.905</v>
      </c>
      <c r="F101" s="64">
        <f t="shared" si="0"/>
        <v>63.065400000000004</v>
      </c>
    </row>
    <row r="102" spans="8:8" ht="16.45">
      <c r="C102" s="65" t="s">
        <v>285</v>
      </c>
      <c r="D102" s="74">
        <v>4.73</v>
      </c>
      <c r="E102" s="75">
        <v>3.885</v>
      </c>
      <c r="F102" s="64">
        <f t="shared" si="0"/>
        <v>18.37605</v>
      </c>
    </row>
    <row r="103" spans="8:8" ht="16.45">
      <c r="C103" s="61" t="s">
        <v>34</v>
      </c>
      <c r="D103" s="76"/>
      <c r="E103" s="77"/>
      <c r="F103" s="64">
        <f t="shared" si="0"/>
        <v>0.0</v>
      </c>
    </row>
    <row r="104" spans="8:8" ht="16.45">
      <c r="C104" s="61" t="s">
        <v>919</v>
      </c>
      <c r="D104" s="78">
        <v>10.01</v>
      </c>
      <c r="E104" s="79">
        <v>8.945</v>
      </c>
      <c r="F104" s="64">
        <f t="shared" si="0"/>
        <v>89.53945</v>
      </c>
    </row>
    <row r="105" spans="8:8" ht="16.45">
      <c r="C105" s="61" t="s">
        <v>920</v>
      </c>
      <c r="D105" s="80">
        <v>2.59</v>
      </c>
      <c r="E105" s="81">
        <v>2.03</v>
      </c>
      <c r="F105" s="64">
        <f t="shared" si="0"/>
        <v>5.257699999999999</v>
      </c>
    </row>
    <row r="106" spans="8:8" ht="16.45">
      <c r="C106" s="61" t="s">
        <v>567</v>
      </c>
      <c r="D106" s="82">
        <v>9.93</v>
      </c>
      <c r="E106" s="83">
        <v>11.44</v>
      </c>
      <c r="F106" s="64">
        <f t="shared" si="0"/>
        <v>113.5992</v>
      </c>
    </row>
    <row r="107" spans="8:8" ht="16.45">
      <c r="C107" s="61" t="s">
        <v>921</v>
      </c>
      <c r="D107" s="84">
        <v>5.415</v>
      </c>
      <c r="E107" s="85">
        <v>5.74</v>
      </c>
      <c r="F107" s="64">
        <f t="shared" si="0"/>
        <v>31.0821</v>
      </c>
    </row>
    <row r="108" spans="8:8" ht="16.45">
      <c r="C108" s="61" t="s">
        <v>827</v>
      </c>
      <c r="D108" s="86">
        <v>13.86</v>
      </c>
      <c r="E108" s="87">
        <v>11.075</v>
      </c>
      <c r="F108" s="64">
        <f t="shared" si="0"/>
        <v>153.49949999999998</v>
      </c>
    </row>
    <row r="109" spans="8:8" ht="16.45">
      <c r="C109" s="61" t="s">
        <v>36</v>
      </c>
      <c r="D109" s="88">
        <v>4.79</v>
      </c>
      <c r="E109" s="89">
        <v>7.79</v>
      </c>
      <c r="F109" s="64">
        <f t="shared" si="0"/>
        <v>37.3141</v>
      </c>
    </row>
    <row r="110" spans="8:8" ht="16.45">
      <c r="C110" s="61" t="s">
        <v>37</v>
      </c>
      <c r="D110" s="90">
        <v>4.855</v>
      </c>
      <c r="E110" s="91">
        <v>7.84</v>
      </c>
      <c r="F110" s="64">
        <f t="shared" si="0"/>
        <v>38.0632</v>
      </c>
    </row>
    <row r="111" spans="8:8" ht="16.45">
      <c r="C111" s="61" t="s">
        <v>645</v>
      </c>
      <c r="D111" s="92"/>
      <c r="E111" s="93"/>
      <c r="F111" s="64">
        <f t="shared" si="0"/>
        <v>0.0</v>
      </c>
    </row>
    <row r="112" spans="8:8" ht="16.45">
      <c r="C112" s="65" t="s">
        <v>868</v>
      </c>
      <c r="D112" s="94"/>
      <c r="E112" s="95"/>
      <c r="F112" s="64">
        <f t="shared" si="0"/>
        <v>0.0</v>
      </c>
    </row>
    <row r="113" spans="8:8" ht="16.45">
      <c r="C113" s="65" t="s">
        <v>646</v>
      </c>
      <c r="D113" s="96"/>
      <c r="E113" s="97"/>
      <c r="F113" s="64">
        <f t="shared" si="0"/>
        <v>0.0</v>
      </c>
    </row>
    <row r="114" spans="8:8" ht="16.45">
      <c r="C114" s="65" t="s">
        <v>686</v>
      </c>
      <c r="D114" s="98">
        <v>3.285</v>
      </c>
      <c r="E114" s="99">
        <v>12.785</v>
      </c>
      <c r="F114" s="64">
        <f t="shared" si="0"/>
        <v>41.998725</v>
      </c>
    </row>
    <row r="115" spans="8:8" ht="16.45">
      <c r="C115" s="61" t="s">
        <v>840</v>
      </c>
      <c r="D115" s="100"/>
      <c r="E115" s="101"/>
      <c r="F115" s="64">
        <f t="shared" si="0"/>
        <v>0.0</v>
      </c>
    </row>
    <row r="116" spans="8:8" ht="16.45">
      <c r="C116" s="61" t="s">
        <v>869</v>
      </c>
      <c r="D116" s="102"/>
      <c r="E116" s="103"/>
      <c r="F116" s="64">
        <f t="shared" si="0"/>
        <v>0.0</v>
      </c>
    </row>
    <row r="117" spans="8:8" ht="16.45">
      <c r="C117" s="61" t="s">
        <v>599</v>
      </c>
      <c r="D117" s="104"/>
      <c r="E117" s="105"/>
      <c r="F117" s="64">
        <f t="shared" si="0"/>
        <v>0.0</v>
      </c>
    </row>
    <row r="118" spans="8:8" ht="16.85">
      <c r="C118" s="61" t="s">
        <v>841</v>
      </c>
      <c r="D118" s="90"/>
      <c r="E118" s="106"/>
      <c r="F118" s="64">
        <f t="shared" si="0"/>
        <v>0.0</v>
      </c>
    </row>
    <row r="119" spans="8:8" ht="16.9">
      <c r="C119" s="61" t="s">
        <v>660</v>
      </c>
      <c r="D119" s="90"/>
      <c r="E119" s="90"/>
      <c r="F119" s="64">
        <f t="shared" si="0"/>
        <v>0.0</v>
      </c>
    </row>
    <row r="120" spans="8:8" ht="16.9">
      <c r="C120" s="61" t="s">
        <v>661</v>
      </c>
      <c r="D120" s="107"/>
      <c r="E120" s="108"/>
      <c r="F120" s="64">
        <f t="shared" si="0"/>
        <v>0.0</v>
      </c>
    </row>
    <row r="121" spans="8:8" ht="16.9">
      <c r="C121" s="61" t="s">
        <v>662</v>
      </c>
      <c r="D121" s="90"/>
      <c r="E121" s="109"/>
      <c r="F121" s="64">
        <f t="shared" si="0"/>
        <v>0.0</v>
      </c>
    </row>
    <row r="122" spans="8:8">
      <c r="C122" s="61" t="s">
        <v>294</v>
      </c>
      <c r="D122" s="90"/>
      <c r="E122" s="90"/>
      <c r="F122" s="64">
        <f t="shared" si="0"/>
        <v>0.0</v>
      </c>
    </row>
    <row r="123" spans="8:8">
      <c r="C123" s="61" t="s">
        <v>295</v>
      </c>
      <c r="D123" s="90"/>
      <c r="E123" s="90"/>
      <c r="F123" s="64">
        <f t="shared" si="0"/>
        <v>0.0</v>
      </c>
    </row>
    <row r="124" spans="8:8">
      <c r="C124" s="61" t="s">
        <v>294</v>
      </c>
      <c r="D124" s="90"/>
      <c r="E124" s="90"/>
      <c r="F124" s="64">
        <f t="shared" si="0"/>
        <v>0.0</v>
      </c>
    </row>
    <row r="125" spans="8:8">
      <c r="C125" s="61" t="s">
        <v>297</v>
      </c>
      <c r="D125" s="90"/>
      <c r="E125" s="90"/>
      <c r="F125" s="64">
        <f t="shared" si="0"/>
        <v>0.0</v>
      </c>
    </row>
    <row r="126" spans="8:8">
      <c r="C126" s="110"/>
      <c r="D126" s="90"/>
      <c r="E126" s="90"/>
      <c r="F126" s="64">
        <f t="shared" si="0"/>
        <v>0.0</v>
      </c>
    </row>
    <row r="127" spans="8:8">
      <c r="C127" s="110"/>
      <c r="D127" s="90"/>
      <c r="E127" s="90"/>
      <c r="F127" s="64">
        <f t="shared" si="0"/>
        <v>0.0</v>
      </c>
    </row>
    <row r="128" spans="8:8">
      <c r="C128" s="110"/>
      <c r="D128" s="90"/>
      <c r="E128" s="90"/>
      <c r="F128" s="64">
        <f t="shared" si="0"/>
        <v>0.0</v>
      </c>
    </row>
    <row r="129" spans="8:8">
      <c r="C129" s="110"/>
      <c r="D129" s="90"/>
      <c r="E129" s="90"/>
      <c r="F129" s="64">
        <f t="shared" si="0"/>
        <v>0.0</v>
      </c>
    </row>
    <row r="130" spans="8:8">
      <c r="C130" s="110"/>
      <c r="D130" s="90"/>
      <c r="E130" s="90"/>
      <c r="F130" s="64">
        <f t="shared" si="0"/>
        <v>0.0</v>
      </c>
    </row>
    <row r="131" spans="8:8">
      <c r="C131" s="111" t="s">
        <v>256</v>
      </c>
      <c r="D131" s="64"/>
      <c r="E131" s="64"/>
      <c r="F131" s="112">
        <f>SUM(F97:F130)</f>
        <v>931.9763750000001</v>
      </c>
    </row>
    <row r="132" spans="8:8">
      <c r="C132" s="58" t="s">
        <v>257</v>
      </c>
      <c r="D132" s="64"/>
      <c r="E132" s="64"/>
      <c r="F132" s="90">
        <v>1.3</v>
      </c>
    </row>
    <row r="133" spans="8:8">
      <c r="C133" s="111" t="s">
        <v>258</v>
      </c>
      <c r="D133" s="113"/>
      <c r="E133" s="113"/>
      <c r="F133" s="113">
        <f>F132*F131</f>
        <v>1211.5692875000002</v>
      </c>
    </row>
  </sheetData>
  <sheetProtection password="e16e" sheet="1" objects="1" scenarios="1"/>
  <mergeCells count="1">
    <mergeCell ref="G56:H56"/>
  </mergeCells>
  <dataValidations count="34">
    <dataValidation allowBlank="1" type="list" errorStyle="stop" showInputMessage="1" showErrorMessage="1" sqref="C122:C130">
      <formula1>Reference!$E$112:$E$150</formula1>
    </dataValidation>
    <dataValidation allowBlank="1" type="list" errorStyle="stop" showInputMessage="1" showErrorMessage="1" sqref="C26">
      <formula1>"No,Refer Remark,Yes,Refer Remark "</formula1>
    </dataValidation>
    <dataValidation allowBlank="1" type="list" errorStyle="stop" showInputMessage="1" showErrorMessage="1" sqref="C52">
      <formula1>"Free Hold,Lease Hold,=Reference!B23"</formula1>
    </dataValidation>
    <dataValidation allowBlank="1" type="list" errorStyle="stop" showInputMessage="1" showErrorMessage="1" sqref="C66">
      <formula1>"Can't comment at this stage.,Concreate,Stone,=Reference!B51"</formula1>
    </dataValidation>
    <dataValidation allowBlank="1" type="list" errorStyle="stop" showInputMessage="1" showErrorMessage="1" sqref="C113">
      <formula1>"Living,Attached Terrace,Kitchen,Dry Balcony,Dinning,Bath,WC,Passage,Common Toilet,Bedroom,Master Bedroom,Attached Toilet,Terrace,Passage,Store,Pooja,Servant Room,Balcony,Top Terrace,Loft,Mezzanine,Shop,Office,Height (Shop),Height (Mezzanine / Loft),Height"</formula1>
    </dataValidation>
    <dataValidation allowBlank="1" type="list" errorStyle="stop" showInputMessage="1" showErrorMessage="1" sqref="C120">
      <formula1>"Living,Attached Terrace,Kitchen,Dry Balcony,Dinning,Bath,WC,Passage,Common Toilet,Bedroom,Master Bedroom,Attached Toilet,Terrace,Passage,Store,Pooja,Servant Room,Balcony,Top Terrace,Loft,Mezzanine,Shop,Office,Height (Shop),Height (Mezzanine / Loft),Height"</formula1>
    </dataValidation>
    <dataValidation allowBlank="1" type="list" errorStyle="stop" showInputMessage="1" showErrorMessage="1" sqref="C100:C101">
      <formula1>Reference!$E$112:$E$150</formula1>
    </dataValidation>
    <dataValidation allowBlank="1" type="list" errorStyle="stop" showInputMessage="1" showErrorMessage="1" sqref="C121">
      <formula1>"Living,Attached Terrace,Kitchen,Dry Balcony,Dinning,Bath,WC,Passage,Common Toilet,Bedroom,Master Bedroom,Attached Toilet,Terrace,Passage,Store,Pooja,Servant Room,Balcony,Top Terrace,Loft,Mezzanine,Shop,Office,Height (Shop),Height (Mezzanine / Loft),Height"</formula1>
    </dataValidation>
    <dataValidation allowBlank="1" type="list" errorStyle="stop" showInputMessage="1" showErrorMessage="1" sqref="C98">
      <formula1>Reference!$E$112:$E$150</formula1>
    </dataValidation>
    <dataValidation allowBlank="1" type="list" errorStyle="stop" showInputMessage="1" showErrorMessage="1" sqref="C112">
      <formula1>"Living,Attached Terrace,Kitchen,Dry Balcony,Dinning,Bath,WC,Passage,Common Toilet,Bedroom,Master Bedroom,Attached Toilet,Terrace,Passage,Store,Pooja,Servant Room,Balcony,Top Terrace,Loft,Mezzanine,Shop,Office,Height (Shop),Height (Mezzanine / Loft),Height"</formula1>
    </dataValidation>
    <dataValidation allowBlank="1" type="list" errorStyle="stop" showInputMessage="1" showErrorMessage="1" sqref="C105">
      <formula1>"Living,Attached Terrace,Kitchen,Dry Balcony,Dinning,Bath,WC,Passage,Common Toilet,Bedroom,Master Bedroom,Attached Toilet,Terrace,Passage,Store,Pooja,Servant Room,Balcony,Top Terrace,Loft,Mezzanine,Shop,Office,Height (Shop),Height (Mezzanine / Loft),Height"</formula1>
    </dataValidation>
    <dataValidation allowBlank="1" type="list" errorStyle="stop" showInputMessage="1" showErrorMessage="1" sqref="C104">
      <formula1>"Living,Attached Terrace,Kitchen,Dry Balcony,Dinning,Bath,WC,Passage,Common Toilet,Bedroom,Master Bedroom,Attached Toilet,Terrace,Passage,Store,Pooja,Servant Room,Balcony,Top Terrace,Loft,Mezzanine,Shop,Office,Height (Shop),Height (Mezzanine / Loft),Height"</formula1>
    </dataValidation>
    <dataValidation allowBlank="1" type="list" errorStyle="stop" showInputMessage="1" showErrorMessage="1" sqref="C109">
      <formula1>"Living,Attached Terrace,Kitchen,Dry Balcony,Dinning,Bath,WC,Passage,Common Toilet,Bedroom,Master Bedroom,Attached Toilet,Terrace,Passage,Store,Pooja,Servant Room,Balcony,Top Terrace,Loft,Mezzanine,Shop,Office,Height (Shop),Height (Mezzanine / Loft),Height"</formula1>
    </dataValidation>
    <dataValidation allowBlank="1" type="list" errorStyle="stop" showInputMessage="1" showErrorMessage="1" sqref="C106">
      <formula1>"Living,Attached Terrace,Kitchen,Dry Balcony,Dinning,Bath,WC,Passage,Common Toilet,Bedroom,Master Bedroom,Attached Toilet,Terrace,Passage,Store,Pooja,Servant Room,Balcony,Top Terrace,Loft,Mezzanine,Shop,Office,Height (Shop),Height (Mezzanine / Loft),Height"</formula1>
    </dataValidation>
    <dataValidation allowBlank="1" type="list" errorStyle="stop" showInputMessage="1" showErrorMessage="1" sqref="C107">
      <formula1>"Living,Attached Terrace,Kitchen,Dry Balcony,Dinning,Bath,WC,Passage,Common Toilet,Bedroom,Master Bedroom,Attached Toilet,Terrace,Passage,Store,Pooja,Servant Room,Balcony,Top Terrace,Loft,Mezzanine,Shop,Office,Height (Shop),Height (Mezzanine / Loft),Height"</formula1>
    </dataValidation>
    <dataValidation allowBlank="1" type="list" errorStyle="stop" showInputMessage="1" showErrorMessage="1" sqref="C108">
      <formula1>"Living,Attached Terrace,Kitchen,Dry Balcony,Dinning,Bath,WC,Passage,Common Toilet,Bedroom,Master Bedroom,Attached Toilet,Terrace,Passage,Store,Pooja,Servant Room,Balcony,Top Terrace,Loft,Mezzanine,Shop,Office,Height (Shop),Height (Mezzanine / Loft),Height"</formula1>
    </dataValidation>
    <dataValidation allowBlank="1" type="list" errorStyle="stop" showInputMessage="1" showErrorMessage="1" sqref="C117">
      <formula1>"Living,Attached Terrace,Kitchen,Dry Balcony,Dinning,Bath,WC,Passage,Common Toilet,Bedroom,Master Bedroom,Attached Toilet,Terrace,Passage,Store,Pooja,Servant Room,Balcony,Top Terrace,Loft,Mezzanine,Shop,Office,Height (Shop),Height (Mezzanine / Loft),Height"</formula1>
    </dataValidation>
    <dataValidation allowBlank="1" type="list" errorStyle="stop" showInputMessage="1" showErrorMessage="1" sqref="C102">
      <formula1>"Living,Attached Terrace,Kitchen,Dry Balcony,Dinning,Bath,WC,Passage,Common Toilet,Bedroom,Master Bedroom,Attached Toilet,Terrace,Passage,Store,Pooja,Servant Room,Balcony,Top Terrace,Loft,Mezzanine,Shop,Office,Height (Shop),Height (Mezzanine / Loft),Height"</formula1>
    </dataValidation>
    <dataValidation allowBlank="1" type="list" errorStyle="stop" showInputMessage="1" showErrorMessage="1" sqref="C119">
      <formula1>"Living,Attached Terrace,Kitchen,Dry Balcony,Dinning,Bath,WC,Passage,Common Toilet,Bedroom,Master Bedroom,Attached Toilet,Terrace,Passage,Store,Pooja,Servant Room,Balcony,Top Terrace,Loft,Mezzanine,Shop,Office,Height (Shop),Height (Mezzanine / Loft),Height"</formula1>
    </dataValidation>
    <dataValidation allowBlank="1" type="list" errorStyle="stop" showInputMessage="1" showErrorMessage="1" sqref="C99">
      <formula1>"Living,Attached Terrace,Kitchen,Dry Balcony,Dinning,Bath,WC,Passage,Common Toilet,Bedroom,Master Bedroom,Attached Toilet,Terrace,Passage,Store,Pooja,Servant Room,Balcony,Top Terrace,Loft,Mezzanine,Shop,Office,Height (Shop),Height (Mezzanine / Loft),Height"</formula1>
    </dataValidation>
    <dataValidation allowBlank="1" type="list" errorStyle="stop" showInputMessage="1" showErrorMessage="1" sqref="C103">
      <formula1>Reference!$E$112:$E$150</formula1>
    </dataValidation>
    <dataValidation allowBlank="1" type="list" errorStyle="stop" showInputMessage="1" showErrorMessage="1" sqref="D114">
      <formula1>"Passage ,9.04,3.18,8.11,4.78,10.47,4.34,4.40,3.13,3.29"</formula1>
    </dataValidation>
    <dataValidation allowBlank="1" type="list" errorStyle="stop" showInputMessage="1" showErrorMessage="1" sqref="C56">
      <formula1>"Complete,Progress,=Reference!B29"</formula1>
    </dataValidation>
    <dataValidation allowBlank="1" type="list" errorStyle="stop" showInputMessage="1" showErrorMessage="1" sqref="C111">
      <formula1>"Living,Attached Terrace,Kitchen,Dry Balcony,Dinning,Bath,WC,Passage,Common Toilet,Bedroom,Master Bedroom,Attached Toilet,Terrace,Passage,Store,Pooja,Servant Room,Balcony,Top Terrace,Loft,Mezzanine,Shop,Office,Height (Shop),Height (Mezzanine / Loft),Height"</formula1>
    </dataValidation>
    <dataValidation allowBlank="1" type="list" errorStyle="stop" showInputMessage="1" showErrorMessage="1" sqref="C97">
      <formula1>"Living,Attached Terrace,Kitchen,Dry Balcony,Dinning,Bath,WC,Passage,Common Toilet,Bedroom,Master Bedroom,Attached Toilet,Terrace,Passage,Store,Pooja,Servant Room,Balcony,Top Terrace,Loft,Mezzanine,Shop,Office,Height (Shop),Height (Mezzanine / Loft),Height"</formula1>
    </dataValidation>
    <dataValidation allowBlank="1" type="list" errorStyle="stop" showInputMessage="1" showErrorMessage="1" sqref="C114">
      <formula1>"Living,Attached Terrace,Kitchen,Dry Balcony,Dinning,Bath,WC,Passage,Common Toilet,Bedroom,Master Bedroom,Attached Toilet,Terrace,Passage,Store,Pooja,Servant Room,Balcony,Top Terrace,Loft,Mezzanine,Shop,Office,Height (Shop),Height (Mezzanine / Loft),Height"</formula1>
    </dataValidation>
    <dataValidation allowBlank="1" type="list" errorStyle="stop" showInputMessage="1" showErrorMessage="1" sqref="C110">
      <formula1>Reference!$E$112:$E$150</formula1>
    </dataValidation>
    <dataValidation allowBlank="1" type="list" errorStyle="stop" showInputMessage="1" showErrorMessage="1" sqref="C68">
      <formula1>"Can't comment at this stage.,Flush doors with M.S. door frames,Flush doors with wooden door frames,Glazed partition doors,M.S. rolling shutters,Panaled doors with wooden door frames,Partition doors,Syntex doors,Work not yet started,=Reference!B59"</formula1>
    </dataValidation>
    <dataValidation allowBlank="1" type="list" errorStyle="stop" showInputMessage="1" showErrorMessage="1" sqref="C69">
      <formula1>"Aluminum sliding windows with M.S. grills,Can't comment at this stage.,Glazed panaling,M.S. glazed windows,M.S. ventilators,Powder coated aluminum sliding windows with M.S. grills,Work not yet started,=Reference!B68"</formula1>
    </dataValidation>
    <dataValidation allowBlank="1" type="list" errorStyle="stop" showInputMessage="1" showErrorMessage="1" sqref="C116">
      <formula1>"Living,Attached Terrace,Kitchen,Dry Balcony,Dinning,Bath,WC,Passage,Common Toilet,Bedroom,Master Bedroom,Attached Toilet,Terrace,Passage,Store,Pooja,Servant Room,Balcony,Top Terrace,Loft,Mezzanine,Shop,Office,Height (Shop),Height (Mezzanine / Loft),Height"</formula1>
    </dataValidation>
    <dataValidation allowBlank="1" type="list" errorStyle="stop" showInputMessage="1" showErrorMessage="1" sqref="C55">
      <formula1>Reference!$B$26:$B$27</formula1>
    </dataValidation>
    <dataValidation allowBlank="1" type="list" errorStyle="stop" showInputMessage="1" showErrorMessage="1" sqref="C118">
      <formula1>"Living,Attached Terrace,Kitchen,Dry Balcony,Dinning,Bath,WC,Passage,Common Toilet,Bedroom,Master Bedroom,Attached Toilet,Terrace,Passage,Store,Pooja,Servant Room,Balcony,Top Terrace,Loft,Mezzanine,Shop,Office,Height (Shop),Height (Mezzanine / Loft),Height"</formula1>
    </dataValidation>
    <dataValidation allowBlank="1" type="list" errorStyle="stop" showInputMessage="1" showErrorMessage="1" sqref="C115">
      <formula1>"Living,Attached Terrace,Kitchen,Dry Balcony,Dinning,Bath,WC,Passage,Common Toilet,Bedroom,Master Bedroom,Attached Toilet,Terrace,Passage,Store,Pooja,Servant Room,Balcony,Top Terrace,Loft,Mezzanine,Shop,Office,Height (Shop),Height (Mezzanine / Loft),Height"</formula1>
    </dataValidation>
    <dataValidation allowBlank="1" type="list" errorStyle="stop" showInputMessage="1" showErrorMessage="1" sqref="C74">
      <formula1>"Can't comment at this stage.,Concealed,Open,Work not yet started,=Reference!B111"</formula1>
    </dataValidation>
  </dataValidations>
  <pageMargins left="0.7" right="0.7" top="0.75" bottom="0.75" header="0.511805555555555" footer="0.511805555555555"/>
  <extLst>
    <ext xmlns:x14="http://schemas.microsoft.com/office/spreadsheetml/2009/9/main" uri="{CCE6A557-97BC-4b89-ADB6-D9C93CAAB3DF}">
      <x14:dataValidations xmlns:xm="http://schemas.microsoft.com/office/excel/2006/main" count="17">
        <x14:dataValidation allowBlank="1" type="list" errorStyle="stop" showInputMessage="1" showErrorMessage="1">
          <x14:formula1>
            <xm:f>Reference!$F$111:$F$116</xm:f>
          </x14:formula1>
          <xm:sqref>F132</xm:sqref>
        </x14:dataValidation>
        <x14:dataValidation allowBlank="1" type="list" errorStyle="stop" showInputMessage="1" showErrorMessage="1">
          <x14:formula1>
            <xm:f>Reference!$H$110:$H$111</xm:f>
          </x14:formula1>
          <xm:sqref>G69:G72</xm:sqref>
        </x14:dataValidation>
        <x14:dataValidation allowBlank="1" type="list" errorStyle="stop" showInputMessage="1" showErrorMessage="1">
          <x14:formula1>
            <xm:f>Reference!$H$110:$H$111</xm:f>
          </x14:formula1>
          <xm:sqref>G75:G79</xm:sqref>
        </x14:dataValidation>
        <x14:dataValidation allowBlank="1" type="list" errorStyle="stop" showInputMessage="1" showErrorMessage="1">
          <x14:formula1>
            <xm:f>Reference!$H$110:$H$111</xm:f>
          </x14:formula1>
          <xm:sqref>G82:G85</xm:sqref>
        </x14:dataValidation>
        <x14:dataValidation allowBlank="1" type="list" errorStyle="stop" showInputMessage="1" showErrorMessage="1">
          <x14:formula1>
            <xm:f>Reference!$H$113:$H$114</xm:f>
          </x14:formula1>
          <xm:sqref>G64</xm:sqref>
        </x14:dataValidation>
        <x14:dataValidation allowBlank="1" type="list" errorStyle="stop" showInputMessage="1" showErrorMessage="1">
          <x14:formula1>
            <xm:f>Reference!$H$113:$H$114</xm:f>
          </x14:formula1>
          <xm:sqref>C91</xm:sqref>
        </x14:dataValidation>
        <x14:dataValidation allowBlank="1" type="list" errorStyle="stop" showInputMessage="1" showErrorMessage="1">
          <x14:formula1>
            <xm:f>Reference!$B$9:$B$11</xm:f>
          </x14:formula1>
          <xm:sqref>C10</xm:sqref>
        </x14:dataValidation>
        <x14:dataValidation allowBlank="1" type="list" errorStyle="stop" showInputMessage="1" showErrorMessage="1">
          <x14:formula1>
            <xm:f>Reference!$B$103:$B$108</xm:f>
          </x14:formula1>
          <xm:sqref>C73</xm:sqref>
        </x14:dataValidation>
        <x14:dataValidation allowBlank="1" type="list" errorStyle="stop" showInputMessage="1" showErrorMessage="1">
          <x14:formula1>
            <xm:f>Reference!$B$2:$B$7</xm:f>
          </x14:formula1>
          <xm:sqref>C9</xm:sqref>
        </x14:dataValidation>
        <x14:dataValidation allowBlank="1" type="list" errorStyle="stop" showInputMessage="1" showErrorMessage="1">
          <x14:formula1>
            <xm:f>Reference!$B$115:$B$119</xm:f>
          </x14:formula1>
          <xm:sqref>C75</xm:sqref>
        </x14:dataValidation>
        <x14:dataValidation allowBlank="1" type="list" errorStyle="stop" showInputMessage="1" showErrorMessage="1">
          <x14:formula1>
            <xm:f>Reference!$B$76:$B$89</xm:f>
          </x14:formula1>
          <xm:sqref>C70</xm:sqref>
        </x14:dataValidation>
        <x14:dataValidation allowBlank="1" type="list" errorStyle="stop" showInputMessage="1" showErrorMessage="1">
          <x14:formula1>
            <xm:f>Reference!$B$91:$B$97</xm:f>
          </x14:formula1>
          <xm:sqref>C71</xm:sqref>
        </x14:dataValidation>
        <x14:dataValidation allowBlank="1" type="list" errorStyle="stop" showInputMessage="1" showErrorMessage="1">
          <x14:formula1>
            <xm:f>Reference!$B$17:$B$21</xm:f>
          </x14:formula1>
          <xm:sqref>C51</xm:sqref>
        </x14:dataValidation>
        <x14:dataValidation allowBlank="1" type="list" errorStyle="stop" showInputMessage="1" showErrorMessage="1">
          <x14:formula1>
            <xm:f>Reference!$B$99:$B$101</xm:f>
          </x14:formula1>
          <xm:sqref>C72</xm:sqref>
        </x14:dataValidation>
        <x14:dataValidation allowBlank="1" type="list" errorStyle="stop" showInputMessage="1" showErrorMessage="1">
          <x14:formula1>
            <xm:f>Reference!$B$26:$B$27</xm:f>
          </x14:formula1>
          <xm:sqref>C58:C63</xm:sqref>
        </x14:dataValidation>
        <x14:dataValidation allowBlank="1" type="list" errorStyle="stop" showInputMessage="1" showErrorMessage="1">
          <x14:formula1>
            <xm:f>Reference!$B$54:$B$56</xm:f>
          </x14:formula1>
          <xm:sqref>C67</xm:sqref>
        </x14:dataValidation>
        <x14:dataValidation allowBlank="1" type="list" errorStyle="stop" showInputMessage="1" showErrorMessage="1">
          <x14:formula1>
            <xm:f>Reference!$B$121:$B$125</xm:f>
          </x14:formula1>
          <xm:sqref>C76</xm:sqref>
        </x14:dataValidation>
      </x14:dataValidations>
    </ext>
  </extLst>
</worksheet>
</file>

<file path=xl/worksheets/sheet2.xml><?xml version="1.0" encoding="utf-8"?>
<worksheet xmlns:r="http://schemas.openxmlformats.org/officeDocument/2006/relationships" xmlns="http://schemas.openxmlformats.org/spreadsheetml/2006/main">
  <dimension ref="A1:AM139"/>
  <sheetViews>
    <sheetView workbookViewId="0" topLeftCell="B44">
      <selection activeCell="A133" sqref="A133"/>
    </sheetView>
  </sheetViews>
  <sheetFormatPr defaultRowHeight="14.4" defaultColWidth="9"/>
  <cols>
    <col min="1" max="1" customWidth="1" width="45.554688" style="0"/>
    <col min="2" max="2" customWidth="1" width="53.33203" style="114"/>
    <col min="3" max="4" customWidth="1" width="9.109375" style="0"/>
    <col min="5" max="5" customWidth="1" width="27.0" style="0"/>
    <col min="6" max="6" customWidth="1" width="9.109375" style="0"/>
    <col min="7" max="7" customWidth="1" width="20.664062" style="0"/>
    <col min="8" max="256" customWidth="1" width="9.109375" style="0"/>
    <col min="257" max="257" customWidth="1" width="9.0" style="0"/>
  </cols>
  <sheetData>
    <row r="1" spans="8:8" ht="12.9" customHeight="1">
      <c r="A1" s="20" t="s">
        <v>177</v>
      </c>
      <c r="B1" s="115" t="s">
        <v>178</v>
      </c>
    </row>
    <row r="2" spans="8:8" ht="12.9" customHeight="1">
      <c r="A2" t="s">
        <v>6</v>
      </c>
      <c r="B2" s="116" t="s">
        <v>179</v>
      </c>
    </row>
    <row r="3" spans="8:8" ht="12.9" customHeight="1">
      <c r="A3" t="s">
        <v>6</v>
      </c>
      <c r="B3" s="116" t="s">
        <v>180</v>
      </c>
    </row>
    <row r="4" spans="8:8" ht="12.9" customHeight="1">
      <c r="A4" t="s">
        <v>6</v>
      </c>
      <c r="B4" s="116" t="s">
        <v>181</v>
      </c>
    </row>
    <row r="5" spans="8:8" ht="12.9" customHeight="1">
      <c r="A5" t="s">
        <v>6</v>
      </c>
      <c r="B5" s="116" t="s">
        <v>7</v>
      </c>
    </row>
    <row r="6" spans="8:8" ht="12.9" customHeight="1">
      <c r="A6" t="s">
        <v>6</v>
      </c>
      <c r="B6" s="116" t="s">
        <v>182</v>
      </c>
    </row>
    <row r="7" spans="8:8" ht="12.9" customHeight="1">
      <c r="A7" t="s">
        <v>6</v>
      </c>
      <c r="B7" s="116" t="s">
        <v>183</v>
      </c>
    </row>
    <row r="8" spans="8:8">
      <c r="B8" s="116"/>
    </row>
    <row r="9" spans="8:8" ht="12.9" customHeight="1">
      <c r="A9" t="s">
        <v>8</v>
      </c>
      <c r="B9" s="116" t="s">
        <v>184</v>
      </c>
    </row>
    <row r="10" spans="8:8" ht="12.9" customHeight="1">
      <c r="A10" t="s">
        <v>8</v>
      </c>
      <c r="B10" s="116" t="s">
        <v>185</v>
      </c>
    </row>
    <row r="11" spans="8:8" ht="12.9" customHeight="1">
      <c r="A11" t="s">
        <v>8</v>
      </c>
      <c r="B11" s="116" t="s">
        <v>9</v>
      </c>
    </row>
    <row r="12" spans="8:8">
      <c r="B12" s="116"/>
    </row>
    <row r="13" spans="8:8" ht="12.9" customHeight="1">
      <c r="A13" t="s">
        <v>22</v>
      </c>
      <c r="B13" s="116" t="s">
        <v>186</v>
      </c>
    </row>
    <row r="14" spans="8:8" ht="12.9" customHeight="1">
      <c r="A14" t="s">
        <v>22</v>
      </c>
      <c r="B14" s="116" t="s">
        <v>187</v>
      </c>
    </row>
    <row r="15" spans="8:8" ht="12.9" customHeight="1">
      <c r="A15" t="s">
        <v>22</v>
      </c>
      <c r="B15" s="116" t="s">
        <v>188</v>
      </c>
    </row>
    <row r="16" spans="8:8">
      <c r="B16" s="116"/>
    </row>
    <row r="17" spans="8:8" ht="12.9" customHeight="1">
      <c r="A17" t="s">
        <v>48</v>
      </c>
      <c r="B17" s="116" t="s">
        <v>189</v>
      </c>
    </row>
    <row r="18" spans="8:8" ht="12.9" customHeight="1">
      <c r="A18" t="s">
        <v>48</v>
      </c>
      <c r="B18" s="116" t="s">
        <v>190</v>
      </c>
    </row>
    <row r="19" spans="8:8" ht="12.9" customHeight="1">
      <c r="A19" t="s">
        <v>48</v>
      </c>
      <c r="B19" s="116" t="s">
        <v>191</v>
      </c>
    </row>
    <row r="20" spans="8:8" ht="12.9" customHeight="1">
      <c r="A20" t="s">
        <v>48</v>
      </c>
      <c r="B20" s="116" t="s">
        <v>192</v>
      </c>
    </row>
    <row r="21" spans="8:8" ht="12.9" customHeight="1">
      <c r="A21" t="s">
        <v>48</v>
      </c>
      <c r="B21" s="116" t="s">
        <v>49</v>
      </c>
    </row>
    <row r="22" spans="8:8">
      <c r="B22" s="116"/>
    </row>
    <row r="23" spans="8:8" ht="12.9" customHeight="1">
      <c r="A23" t="s">
        <v>50</v>
      </c>
      <c r="B23" s="116" t="s">
        <v>193</v>
      </c>
    </row>
    <row r="24" spans="8:8" ht="12.9" customHeight="1">
      <c r="A24" t="s">
        <v>50</v>
      </c>
      <c r="B24" s="116" t="s">
        <v>51</v>
      </c>
    </row>
    <row r="25" spans="8:8">
      <c r="B25" s="116"/>
    </row>
    <row r="26" spans="8:8" ht="12.9" customHeight="1">
      <c r="A26" s="1" t="s">
        <v>53</v>
      </c>
      <c r="B26" s="116" t="s">
        <v>54</v>
      </c>
    </row>
    <row r="27" spans="8:8" ht="12.9" customHeight="1">
      <c r="A27" s="1" t="s">
        <v>53</v>
      </c>
      <c r="B27" s="116" t="s">
        <v>59</v>
      </c>
    </row>
    <row r="28" spans="8:8">
      <c r="B28" s="116"/>
    </row>
    <row r="29" spans="8:8" ht="12.9" customHeight="1">
      <c r="A29" s="1" t="s">
        <v>55</v>
      </c>
      <c r="B29" s="116" t="s">
        <v>54</v>
      </c>
    </row>
    <row r="30" spans="8:8" ht="12.9" customHeight="1">
      <c r="A30" s="1" t="s">
        <v>55</v>
      </c>
      <c r="B30" s="116" t="s">
        <v>59</v>
      </c>
    </row>
    <row r="31" spans="8:8">
      <c r="B31" s="116"/>
    </row>
    <row r="32" spans="8:8" ht="12.9" customHeight="1">
      <c r="A32" s="117" t="s">
        <v>57</v>
      </c>
      <c r="B32" s="116" t="s">
        <v>54</v>
      </c>
    </row>
    <row r="33" spans="8:8" ht="12.9" customHeight="1">
      <c r="A33" s="117" t="s">
        <v>57</v>
      </c>
      <c r="B33" s="116" t="s">
        <v>59</v>
      </c>
    </row>
    <row r="34" spans="8:8">
      <c r="B34" s="116"/>
    </row>
    <row r="35" spans="8:8" ht="12.9" customHeight="1">
      <c r="A35" s="1" t="s">
        <v>58</v>
      </c>
      <c r="B35" s="116" t="s">
        <v>54</v>
      </c>
    </row>
    <row r="36" spans="8:8" ht="12.9" customHeight="1">
      <c r="A36" s="1" t="s">
        <v>58</v>
      </c>
      <c r="B36" s="116" t="s">
        <v>59</v>
      </c>
    </row>
    <row r="37" spans="8:8">
      <c r="B37" s="116"/>
    </row>
    <row r="38" spans="8:8" ht="12.9" customHeight="1">
      <c r="A38" s="1" t="s">
        <v>60</v>
      </c>
      <c r="B38" s="116" t="s">
        <v>54</v>
      </c>
    </row>
    <row r="39" spans="8:8" ht="12.9" customHeight="1">
      <c r="A39" s="1" t="s">
        <v>60</v>
      </c>
      <c r="B39" s="116" t="s">
        <v>59</v>
      </c>
    </row>
    <row r="40" spans="8:8">
      <c r="B40" s="116"/>
    </row>
    <row r="41" spans="8:8" ht="12.9" customHeight="1">
      <c r="A41" s="1" t="s">
        <v>61</v>
      </c>
      <c r="B41" s="116" t="s">
        <v>54</v>
      </c>
    </row>
    <row r="42" spans="8:8" ht="12.9" customHeight="1">
      <c r="A42" s="1" t="s">
        <v>61</v>
      </c>
      <c r="B42" s="116" t="s">
        <v>59</v>
      </c>
    </row>
    <row r="43" spans="8:8">
      <c r="B43" s="116"/>
    </row>
    <row r="44" spans="8:8" ht="12.9" customHeight="1">
      <c r="A44" s="1" t="s">
        <v>62</v>
      </c>
      <c r="B44" s="116" t="s">
        <v>54</v>
      </c>
    </row>
    <row r="45" spans="8:8" ht="12.9" customHeight="1">
      <c r="A45" s="1" t="s">
        <v>62</v>
      </c>
      <c r="B45" s="116" t="s">
        <v>59</v>
      </c>
    </row>
    <row r="46" spans="8:8">
      <c r="B46" s="116"/>
    </row>
    <row r="47" spans="8:8" ht="12.9" customHeight="1">
      <c r="A47" s="1" t="s">
        <v>63</v>
      </c>
      <c r="B47" s="116" t="s">
        <v>54</v>
      </c>
    </row>
    <row r="48" spans="8:8" ht="12.9" customHeight="1">
      <c r="A48" s="1" t="s">
        <v>63</v>
      </c>
      <c r="B48" s="116" t="s">
        <v>59</v>
      </c>
    </row>
    <row r="49" spans="8:8">
      <c r="B49" s="116"/>
    </row>
    <row r="50" spans="8:8" ht="12.9" customHeight="1">
      <c r="A50" t="s">
        <v>65</v>
      </c>
      <c r="B50" s="116" t="s">
        <v>84</v>
      </c>
    </row>
    <row r="51" spans="8:8" ht="12.9" customHeight="1">
      <c r="A51" t="s">
        <v>65</v>
      </c>
      <c r="B51" s="116" t="s">
        <v>66</v>
      </c>
    </row>
    <row r="52" spans="8:8" ht="12.9" customHeight="1">
      <c r="A52" t="s">
        <v>65</v>
      </c>
      <c r="B52" s="116" t="s">
        <v>194</v>
      </c>
    </row>
    <row r="53" spans="8:8">
      <c r="B53" s="116"/>
    </row>
    <row r="54" spans="8:8" ht="12.9" customHeight="1">
      <c r="A54" t="s">
        <v>67</v>
      </c>
      <c r="B54" s="116" t="s">
        <v>195</v>
      </c>
    </row>
    <row r="55" spans="8:8" ht="12.9" customHeight="1">
      <c r="A55" t="s">
        <v>67</v>
      </c>
      <c r="B55" s="116" t="s">
        <v>68</v>
      </c>
    </row>
    <row r="56" spans="8:8" ht="12.9" customHeight="1">
      <c r="A56" t="s">
        <v>67</v>
      </c>
      <c r="B56" s="116" t="s">
        <v>196</v>
      </c>
    </row>
    <row r="57" spans="8:8">
      <c r="B57" s="116"/>
    </row>
    <row r="58" spans="8:8" ht="12.9" customHeight="1">
      <c r="A58" t="s">
        <v>69</v>
      </c>
      <c r="B58" s="116" t="s">
        <v>84</v>
      </c>
    </row>
    <row r="59" spans="8:8" ht="12.9" customHeight="1">
      <c r="A59" t="s">
        <v>69</v>
      </c>
      <c r="B59" s="116" t="s">
        <v>197</v>
      </c>
    </row>
    <row r="60" spans="8:8" ht="12.9" customHeight="1">
      <c r="A60" t="s">
        <v>69</v>
      </c>
      <c r="B60" s="116" t="s">
        <v>198</v>
      </c>
    </row>
    <row r="61" spans="8:8" ht="12.9" customHeight="1">
      <c r="A61" t="s">
        <v>69</v>
      </c>
      <c r="B61" s="116" t="s">
        <v>199</v>
      </c>
    </row>
    <row r="62" spans="8:8" ht="12.9" customHeight="1">
      <c r="A62" t="s">
        <v>69</v>
      </c>
      <c r="B62" s="116" t="s">
        <v>200</v>
      </c>
    </row>
    <row r="63" spans="8:8" ht="12.9" customHeight="1">
      <c r="A63" t="s">
        <v>69</v>
      </c>
      <c r="B63" s="116" t="s">
        <v>70</v>
      </c>
    </row>
    <row r="64" spans="8:8" ht="12.9" customHeight="1">
      <c r="A64" t="s">
        <v>69</v>
      </c>
      <c r="B64" s="116" t="s">
        <v>201</v>
      </c>
    </row>
    <row r="65" spans="8:8" ht="12.9" customHeight="1">
      <c r="A65" t="s">
        <v>69</v>
      </c>
      <c r="B65" s="116" t="s">
        <v>202</v>
      </c>
    </row>
    <row r="66" spans="8:8" ht="12.9" customHeight="1">
      <c r="A66" t="s">
        <v>69</v>
      </c>
      <c r="B66" s="116" t="s">
        <v>203</v>
      </c>
    </row>
    <row r="67" spans="8:8">
      <c r="B67" s="116"/>
    </row>
    <row r="68" spans="8:8" ht="12.9" customHeight="1">
      <c r="A68" t="s">
        <v>71</v>
      </c>
      <c r="B68" s="116" t="s">
        <v>72</v>
      </c>
    </row>
    <row r="69" spans="8:8" ht="12.9" customHeight="1">
      <c r="A69" t="s">
        <v>71</v>
      </c>
      <c r="B69" s="116" t="s">
        <v>84</v>
      </c>
    </row>
    <row r="70" spans="8:8" ht="12.9" customHeight="1">
      <c r="A70" t="s">
        <v>71</v>
      </c>
      <c r="B70" s="116" t="s">
        <v>204</v>
      </c>
    </row>
    <row r="71" spans="8:8" ht="12.9" customHeight="1">
      <c r="A71" t="s">
        <v>71</v>
      </c>
      <c r="B71" s="116" t="s">
        <v>237</v>
      </c>
    </row>
    <row r="72" spans="8:8" ht="12.9" customHeight="1">
      <c r="A72" t="s">
        <v>71</v>
      </c>
      <c r="B72" s="116" t="s">
        <v>205</v>
      </c>
    </row>
    <row r="73" spans="8:8" ht="12.9" customHeight="1">
      <c r="A73" t="s">
        <v>71</v>
      </c>
      <c r="B73" s="116" t="s">
        <v>206</v>
      </c>
    </row>
    <row r="74" spans="8:8" ht="12.9" customHeight="1">
      <c r="A74" t="s">
        <v>71</v>
      </c>
      <c r="B74" s="116" t="s">
        <v>203</v>
      </c>
    </row>
    <row r="75" spans="8:8">
      <c r="B75" s="116"/>
    </row>
    <row r="76" spans="8:8" ht="12.9" customHeight="1">
      <c r="A76" t="s">
        <v>73</v>
      </c>
      <c r="B76" s="116" t="s">
        <v>84</v>
      </c>
    </row>
    <row r="77" spans="8:8" ht="12.9" customHeight="1">
      <c r="A77" t="s">
        <v>73</v>
      </c>
      <c r="B77" s="116" t="s">
        <v>74</v>
      </c>
    </row>
    <row r="78" spans="8:8" ht="12.9" customHeight="1">
      <c r="A78" t="s">
        <v>73</v>
      </c>
      <c r="B78" s="116" t="s">
        <v>207</v>
      </c>
    </row>
    <row r="79" spans="8:8" ht="12.9" customHeight="1">
      <c r="A79" t="s">
        <v>73</v>
      </c>
      <c r="B79" s="116" t="s">
        <v>68</v>
      </c>
    </row>
    <row r="80" spans="8:8" ht="12.9" customHeight="1">
      <c r="A80" t="s">
        <v>73</v>
      </c>
      <c r="B80" s="116" t="s">
        <v>208</v>
      </c>
    </row>
    <row r="81" spans="8:8" ht="12.9" customHeight="1">
      <c r="A81" t="s">
        <v>73</v>
      </c>
      <c r="B81" s="116" t="s">
        <v>209</v>
      </c>
    </row>
    <row r="82" spans="8:8" ht="12.9" customHeight="1">
      <c r="A82" t="s">
        <v>73</v>
      </c>
      <c r="B82" s="116" t="s">
        <v>210</v>
      </c>
    </row>
    <row r="83" spans="8:8" ht="12.9" customHeight="1">
      <c r="A83" t="s">
        <v>73</v>
      </c>
      <c r="B83" s="116" t="s">
        <v>83</v>
      </c>
    </row>
    <row r="84" spans="8:8" ht="12.9" customHeight="1">
      <c r="A84" t="s">
        <v>73</v>
      </c>
      <c r="B84" s="116" t="s">
        <v>211</v>
      </c>
    </row>
    <row r="85" spans="8:8" ht="12.9" customHeight="1">
      <c r="A85" t="s">
        <v>73</v>
      </c>
      <c r="B85" s="116" t="s">
        <v>212</v>
      </c>
    </row>
    <row r="86" spans="8:8" ht="12.9" customHeight="1">
      <c r="A86" t="s">
        <v>73</v>
      </c>
      <c r="B86" s="116" t="s">
        <v>213</v>
      </c>
    </row>
    <row r="87" spans="8:8" ht="12.9" customHeight="1">
      <c r="A87" t="s">
        <v>73</v>
      </c>
      <c r="B87" s="116" t="s">
        <v>214</v>
      </c>
    </row>
    <row r="88" spans="8:8" ht="12.9" customHeight="1">
      <c r="A88" t="s">
        <v>73</v>
      </c>
      <c r="B88" s="116" t="s">
        <v>215</v>
      </c>
    </row>
    <row r="89" spans="8:8" ht="12.9" customHeight="1">
      <c r="A89" t="s">
        <v>73</v>
      </c>
      <c r="B89" s="116" t="s">
        <v>203</v>
      </c>
    </row>
    <row r="90" spans="8:8">
      <c r="B90" s="116"/>
    </row>
    <row r="91" spans="8:8" ht="12.9" customHeight="1">
      <c r="A91" t="s">
        <v>75</v>
      </c>
      <c r="B91" s="116" t="s">
        <v>84</v>
      </c>
    </row>
    <row r="92" spans="8:8" ht="12.9" customHeight="1">
      <c r="A92" t="s">
        <v>75</v>
      </c>
      <c r="B92" s="116" t="s">
        <v>216</v>
      </c>
    </row>
    <row r="93" spans="8:8" ht="12.9" customHeight="1">
      <c r="A93" t="s">
        <v>75</v>
      </c>
      <c r="B93" s="116" t="s">
        <v>217</v>
      </c>
    </row>
    <row r="94" spans="8:8" ht="12.9" customHeight="1">
      <c r="A94" t="s">
        <v>75</v>
      </c>
      <c r="B94" s="116" t="s">
        <v>78</v>
      </c>
    </row>
    <row r="95" spans="8:8" ht="12.9" customHeight="1">
      <c r="A95" t="s">
        <v>75</v>
      </c>
      <c r="B95" s="116" t="s">
        <v>76</v>
      </c>
    </row>
    <row r="96" spans="8:8" ht="12.9" customHeight="1">
      <c r="A96" t="s">
        <v>75</v>
      </c>
      <c r="B96" s="116" t="s">
        <v>218</v>
      </c>
    </row>
    <row r="97" spans="8:8" ht="12.9" customHeight="1">
      <c r="A97" t="s">
        <v>75</v>
      </c>
      <c r="B97" s="116" t="s">
        <v>203</v>
      </c>
    </row>
    <row r="98" spans="8:8">
      <c r="B98" s="116"/>
    </row>
    <row r="99" spans="8:8" ht="12.9" customHeight="1">
      <c r="A99" t="s">
        <v>77</v>
      </c>
      <c r="B99" s="116" t="s">
        <v>219</v>
      </c>
    </row>
    <row r="100" spans="8:8" ht="12.9" customHeight="1">
      <c r="A100" t="s">
        <v>77</v>
      </c>
      <c r="B100" s="116" t="s">
        <v>78</v>
      </c>
    </row>
    <row r="101" spans="8:8" ht="12.9" customHeight="1">
      <c r="A101" t="s">
        <v>77</v>
      </c>
      <c r="B101" s="116" t="s">
        <v>203</v>
      </c>
    </row>
    <row r="102" spans="8:8">
      <c r="B102" s="116"/>
    </row>
    <row r="103" spans="8:8" ht="12.9" customHeight="1">
      <c r="A103" t="s">
        <v>79</v>
      </c>
      <c r="B103" s="116" t="s">
        <v>84</v>
      </c>
    </row>
    <row r="104" spans="8:8" ht="12.9" customHeight="1">
      <c r="A104" t="s">
        <v>79</v>
      </c>
      <c r="B104" s="116" t="s">
        <v>220</v>
      </c>
    </row>
    <row r="105" spans="8:8" ht="12.9" customHeight="1">
      <c r="A105" t="s">
        <v>79</v>
      </c>
      <c r="B105" s="116" t="s">
        <v>80</v>
      </c>
    </row>
    <row r="106" spans="8:8" ht="12.9" customHeight="1">
      <c r="A106" t="s">
        <v>79</v>
      </c>
      <c r="B106" s="116" t="s">
        <v>221</v>
      </c>
    </row>
    <row r="107" spans="8:8" ht="12.9" customHeight="1">
      <c r="A107" t="s">
        <v>79</v>
      </c>
      <c r="B107" s="116" t="s">
        <v>222</v>
      </c>
    </row>
    <row r="108" spans="8:8" ht="12.9" customHeight="1">
      <c r="A108" t="s">
        <v>79</v>
      </c>
      <c r="B108" s="116" t="s">
        <v>203</v>
      </c>
    </row>
    <row r="109" spans="8:8">
      <c r="B109" s="116"/>
    </row>
    <row r="110" spans="8:8" ht="12.9" customHeight="1">
      <c r="A110" t="s">
        <v>81</v>
      </c>
      <c r="B110" s="116" t="s">
        <v>84</v>
      </c>
      <c r="E110" s="118" t="s">
        <v>247</v>
      </c>
      <c r="F110" s="118" t="s">
        <v>257</v>
      </c>
      <c r="G110" s="118" t="s">
        <v>259</v>
      </c>
      <c r="H110" s="119" t="s">
        <v>304</v>
      </c>
    </row>
    <row r="111" spans="8:8" ht="12.9" customHeight="1">
      <c r="A111" t="s">
        <v>81</v>
      </c>
      <c r="B111" s="116" t="s">
        <v>220</v>
      </c>
      <c r="E111" s="119" t="s">
        <v>246</v>
      </c>
      <c r="F111">
        <v>1.1</v>
      </c>
      <c r="G111" s="118" t="s">
        <v>242</v>
      </c>
      <c r="H111" s="119" t="s">
        <v>305</v>
      </c>
    </row>
    <row r="112" spans="8:8" ht="12.9" customHeight="1">
      <c r="A112" t="s">
        <v>81</v>
      </c>
      <c r="B112" s="116" t="s">
        <v>223</v>
      </c>
      <c r="E112" s="118" t="s">
        <v>244</v>
      </c>
      <c r="F112">
        <v>1.2</v>
      </c>
      <c r="G112" s="119" t="s">
        <v>281</v>
      </c>
    </row>
    <row r="113" spans="8:8" ht="12.9" customHeight="1">
      <c r="A113" t="s">
        <v>81</v>
      </c>
      <c r="B113" s="116" t="s">
        <v>203</v>
      </c>
      <c r="E113" s="119" t="s">
        <v>39</v>
      </c>
      <c r="F113">
        <v>1.25</v>
      </c>
      <c r="G113" s="118" t="s">
        <v>236</v>
      </c>
      <c r="H113" t="s">
        <v>188</v>
      </c>
    </row>
    <row r="114" spans="8:8">
      <c r="B114" s="116"/>
      <c r="E114" s="118" t="s">
        <v>28</v>
      </c>
      <c r="F114">
        <v>1.3</v>
      </c>
      <c r="G114" s="118" t="s">
        <v>260</v>
      </c>
      <c r="H114" t="s">
        <v>186</v>
      </c>
    </row>
    <row r="115" spans="8:8" ht="12.9" customHeight="1">
      <c r="A115" t="s">
        <v>82</v>
      </c>
      <c r="B115" s="116" t="s">
        <v>84</v>
      </c>
      <c r="E115" s="119" t="s">
        <v>285</v>
      </c>
      <c r="F115">
        <v>1.35</v>
      </c>
      <c r="G115" s="118" t="s">
        <v>261</v>
      </c>
    </row>
    <row r="116" spans="8:8" ht="12.9" customHeight="1">
      <c r="A116" t="s">
        <v>82</v>
      </c>
      <c r="B116" s="116" t="s">
        <v>208</v>
      </c>
      <c r="E116" s="118" t="s">
        <v>245</v>
      </c>
      <c r="F116">
        <v>1.4</v>
      </c>
      <c r="G116" s="118" t="s">
        <v>262</v>
      </c>
    </row>
    <row r="117" spans="8:8" ht="12.9" customHeight="1">
      <c r="A117" t="s">
        <v>82</v>
      </c>
      <c r="B117" s="116" t="s">
        <v>224</v>
      </c>
      <c r="E117" s="119" t="s">
        <v>32</v>
      </c>
      <c r="G117" s="119" t="s">
        <v>280</v>
      </c>
    </row>
    <row r="118" spans="8:8" ht="12.9" customHeight="1">
      <c r="A118" t="s">
        <v>82</v>
      </c>
      <c r="B118" s="116" t="s">
        <v>83</v>
      </c>
      <c r="E118" s="119" t="s">
        <v>34</v>
      </c>
      <c r="G118" s="118" t="s">
        <v>263</v>
      </c>
    </row>
    <row r="119" spans="8:8" ht="12.9" customHeight="1">
      <c r="A119" t="s">
        <v>82</v>
      </c>
      <c r="B119" s="116" t="s">
        <v>203</v>
      </c>
      <c r="E119" s="119" t="s">
        <v>240</v>
      </c>
      <c r="G119" s="118" t="s">
        <v>264</v>
      </c>
    </row>
    <row r="120" spans="8:8">
      <c r="B120" s="116"/>
      <c r="E120" s="119" t="s">
        <v>36</v>
      </c>
      <c r="G120" s="118" t="s">
        <v>265</v>
      </c>
    </row>
    <row r="121" spans="8:8" ht="12.9" customHeight="1">
      <c r="A121" t="s">
        <v>40</v>
      </c>
      <c r="B121" s="116" t="s">
        <v>84</v>
      </c>
      <c r="E121" s="119" t="s">
        <v>284</v>
      </c>
      <c r="G121" s="119" t="s">
        <v>282</v>
      </c>
    </row>
    <row r="122" spans="8:8" ht="12.9" customHeight="1">
      <c r="A122" t="s">
        <v>40</v>
      </c>
      <c r="B122" s="116" t="s">
        <v>225</v>
      </c>
      <c r="E122" s="119" t="s">
        <v>286</v>
      </c>
      <c r="G122" s="119" t="s">
        <v>283</v>
      </c>
    </row>
    <row r="123" spans="8:8" ht="12.9" customHeight="1">
      <c r="A123" t="s">
        <v>40</v>
      </c>
      <c r="B123" s="120" t="s">
        <v>279</v>
      </c>
      <c r="E123" s="119" t="s">
        <v>37</v>
      </c>
    </row>
    <row r="124" spans="8:8" ht="12.9" customHeight="1">
      <c r="A124" t="s">
        <v>40</v>
      </c>
      <c r="B124" s="116" t="s">
        <v>226</v>
      </c>
      <c r="E124" s="119" t="s">
        <v>239</v>
      </c>
    </row>
    <row r="125" spans="8:8" ht="12.9" customHeight="1">
      <c r="A125" t="s">
        <v>40</v>
      </c>
      <c r="B125" s="116" t="s">
        <v>227</v>
      </c>
      <c r="E125" s="119" t="s">
        <v>240</v>
      </c>
    </row>
    <row r="126" spans="8:8">
      <c r="E126" s="118" t="s">
        <v>253</v>
      </c>
    </row>
    <row r="127" spans="8:8">
      <c r="E127" s="118" t="s">
        <v>254</v>
      </c>
    </row>
    <row r="128" spans="8:8">
      <c r="E128" s="118" t="s">
        <v>255</v>
      </c>
    </row>
    <row r="129" spans="8:8">
      <c r="E129" s="119" t="s">
        <v>287</v>
      </c>
    </row>
    <row r="130" spans="8:8">
      <c r="E130" s="119" t="s">
        <v>288</v>
      </c>
    </row>
    <row r="131" spans="8:8">
      <c r="E131" s="119" t="s">
        <v>289</v>
      </c>
    </row>
    <row r="132" spans="8:8">
      <c r="E132" s="119" t="s">
        <v>290</v>
      </c>
    </row>
    <row r="133" spans="8:8">
      <c r="E133" s="119" t="s">
        <v>291</v>
      </c>
    </row>
    <row r="134" spans="8:8">
      <c r="E134" s="119" t="s">
        <v>292</v>
      </c>
    </row>
    <row r="135" spans="8:8">
      <c r="E135" s="119" t="s">
        <v>293</v>
      </c>
    </row>
    <row r="136" spans="8:8">
      <c r="E136" s="119" t="s">
        <v>294</v>
      </c>
    </row>
    <row r="137" spans="8:8">
      <c r="E137" s="119" t="s">
        <v>295</v>
      </c>
    </row>
    <row r="138" spans="8:8">
      <c r="E138" s="119" t="s">
        <v>296</v>
      </c>
    </row>
    <row r="139" spans="8:8">
      <c r="E139" s="119" t="s">
        <v>297</v>
      </c>
    </row>
  </sheetData>
  <pageMargins left="0.7875" right="0.7875" top="1.05277777777778" bottom="1.05277777777778" header="0.7875" footer="0.7875"/>
  <pageSetup paperSize="0" scale="0"/>
  <headerFooter>
    <oddHeader>&amp;C&amp;"Times New Roman,Regular"&amp;12&amp;A</oddHeader>
    <oddFooter>&amp;C&amp;"Times New Roman,Regular"&amp;12Page &amp;P</oddFooter>
  </headerFooter>
</worksheet>
</file>

<file path=xl/worksheets/sheet3.xml><?xml version="1.0" encoding="utf-8"?>
<worksheet xmlns:r="http://schemas.openxmlformats.org/officeDocument/2006/relationships" xmlns="http://schemas.openxmlformats.org/spreadsheetml/2006/main">
  <dimension ref="A1:AO77"/>
  <sheetViews>
    <sheetView workbookViewId="0" topLeftCell="A46">
      <selection activeCell="H21" sqref="H21"/>
    </sheetView>
  </sheetViews>
  <sheetFormatPr defaultRowHeight="14.4" defaultColWidth="9"/>
  <cols>
    <col min="1" max="1" customWidth="1" width="28.664062" style="0"/>
    <col min="2" max="2" customWidth="1" width="24.664062" style="0"/>
    <col min="3" max="3" customWidth="1" width="22.0" style="0"/>
    <col min="4" max="4" customWidth="1" width="13.0" style="0"/>
    <col min="5" max="256" customWidth="1" width="8.6640625" style="0"/>
    <col min="257" max="257" customWidth="1" width="9.0" style="0"/>
  </cols>
  <sheetData>
    <row r="1" spans="8:8" ht="15.0" customHeight="1">
      <c r="A1" t="s">
        <v>95</v>
      </c>
      <c r="B1" t="s">
        <v>96</v>
      </c>
      <c r="C1" t="s">
        <v>97</v>
      </c>
      <c r="D1" t="s">
        <v>98</v>
      </c>
    </row>
    <row r="2" spans="8:8" ht="15.0" customHeight="1">
      <c r="A2" t="s">
        <v>99</v>
      </c>
      <c r="B2" t="s">
        <v>100</v>
      </c>
      <c r="C2" s="117" t="str">
        <f>IF(SiteVisit!C3="","",SiteVisit!C3)</f>
        <v/>
      </c>
    </row>
    <row r="3" spans="8:8" ht="15.0" customHeight="1">
      <c r="A3" t="s">
        <v>101</v>
      </c>
      <c r="B3" t="s">
        <v>102</v>
      </c>
      <c r="C3" s="117" t="str">
        <f>IF(SiteVisit!C5="","",SiteVisit!C5)</f>
        <v>SVC Bank Mulund East</v>
      </c>
    </row>
    <row r="4" spans="8:8" ht="15.0" customHeight="1">
      <c r="A4" s="117" t="s">
        <v>99</v>
      </c>
      <c r="B4" t="s">
        <v>103</v>
      </c>
      <c r="C4" s="121" t="str">
        <f>IF(SiteVisit!C4="","",SiteVisit!C4)</f>
        <v>21/09/2024</v>
      </c>
    </row>
    <row r="5" spans="8:8" ht="15.0" customHeight="1">
      <c r="A5" s="117"/>
      <c r="C5" s="121"/>
    </row>
    <row r="6" spans="8:8" ht="15.0" customHeight="1">
      <c r="A6" s="117" t="s">
        <v>99</v>
      </c>
      <c r="B6" t="s">
        <v>104</v>
      </c>
      <c r="C6" s="121" t="str">
        <f>IF(SiteVisit!C8="","",SiteVisit!C8)</f>
        <v>Mr. GOPAL DANEE</v>
      </c>
    </row>
    <row r="7" spans="8:8" ht="15.0" customHeight="1">
      <c r="A7" s="117" t="s">
        <v>105</v>
      </c>
      <c r="B7" t="s">
        <v>106</v>
      </c>
      <c r="C7" s="122" t="str">
        <f>IF(SiteVisit!C9="","",SiteVisit!C9)</f>
        <v>Rented</v>
      </c>
      <c r="D7" t="b">
        <f>TRUE()</f>
        <v>1</v>
      </c>
    </row>
    <row r="8" spans="8:8" ht="15.0" customHeight="1">
      <c r="A8" s="117" t="s">
        <v>105</v>
      </c>
      <c r="B8" t="s">
        <v>107</v>
      </c>
      <c r="C8" s="123" t="str">
        <f>IF(SiteVisit!C10="","",SiteVisit!C10)</f>
        <v>N/A</v>
      </c>
      <c r="D8" t="b">
        <f>TRUE()</f>
        <v>1</v>
      </c>
      <c r="J8" s="23"/>
    </row>
    <row r="9" spans="8:8" ht="15.0" customHeight="1">
      <c r="A9" s="117" t="s">
        <v>99</v>
      </c>
      <c r="B9" t="s">
        <v>108</v>
      </c>
      <c r="C9" s="123" t="str">
        <f>IF(SiteVisit!C14="","",SiteVisit!C14)</f>
        <v>Flat no 1104</v>
      </c>
      <c r="J9" s="23"/>
    </row>
    <row r="10" spans="8:8" ht="15.0" customHeight="1">
      <c r="A10" s="117" t="s">
        <v>99</v>
      </c>
      <c r="B10" s="117" t="s">
        <v>109</v>
      </c>
      <c r="C10" s="123" t="str">
        <f>IF(SiteVisit!C15="","",SiteVisit!C15)</f>
        <v>Eleventh floor</v>
      </c>
      <c r="J10" s="23"/>
    </row>
    <row r="11" spans="8:8" ht="15.0" customHeight="1">
      <c r="A11" s="117" t="s">
        <v>99</v>
      </c>
      <c r="B11" t="s">
        <v>111</v>
      </c>
      <c r="C11" s="123" t="str">
        <f>IF(SiteVisit!C16="","",SiteVisit!C16)</f>
        <v>A3</v>
      </c>
      <c r="J11" s="23"/>
    </row>
    <row r="12" spans="8:8" ht="15.0" customHeight="1">
      <c r="A12" s="117" t="s">
        <v>99</v>
      </c>
      <c r="B12" t="s">
        <v>231</v>
      </c>
      <c r="C12" s="123" t="str">
        <f>IF(SiteVisit!C17="","",SiteVisit!C17)</f>
        <v>Megapolis Sunway</v>
      </c>
      <c r="J12" s="23"/>
    </row>
    <row r="13" spans="8:8" ht="15.0" customHeight="1">
      <c r="A13" s="117" t="s">
        <v>99</v>
      </c>
      <c r="B13" t="s">
        <v>110</v>
      </c>
      <c r="C13" s="123" t="str">
        <f>IF(SiteVisit!C18="","",SiteVisit!C18)</f>
        <v/>
      </c>
      <c r="J13" s="23"/>
    </row>
    <row r="14" spans="8:8" ht="15.0" customHeight="1">
      <c r="A14" s="117" t="s">
        <v>99</v>
      </c>
      <c r="B14" t="s">
        <v>112</v>
      </c>
      <c r="C14" s="123" t="str">
        <f>IF(SiteVisit!C19="","",SiteVisit!C19)</f>
        <v>Hinjawadi Phase 3</v>
      </c>
      <c r="J14" s="23"/>
    </row>
    <row r="15" spans="8:8" ht="15.0" customHeight="1">
      <c r="A15" s="117" t="s">
        <v>99</v>
      </c>
      <c r="B15" t="s">
        <v>16</v>
      </c>
      <c r="C15" s="123" t="str">
        <f>IF(SiteVisit!C20="","",SiteVisit!C20)</f>
        <v>Pune</v>
      </c>
      <c r="J15" s="1"/>
    </row>
    <row r="16" spans="8:8" ht="15.0" customHeight="1">
      <c r="A16" s="117" t="s">
        <v>99</v>
      </c>
      <c r="B16" t="s">
        <v>17</v>
      </c>
      <c r="C16" s="123" t="str">
        <f>IF(SiteVisit!C21="","",SiteVisit!C21)</f>
        <v/>
      </c>
      <c r="J16" s="23"/>
    </row>
    <row r="17" spans="8:8" ht="15.0" customHeight="1">
      <c r="A17" s="117" t="s">
        <v>113</v>
      </c>
      <c r="B17" t="s">
        <v>114</v>
      </c>
      <c r="C17" s="123" t="str">
        <f>IF(SiteVisit!C22="","",SiteVisit!C22)</f>
        <v>Ground floor</v>
      </c>
      <c r="D17" t="b">
        <f>TRUE()</f>
        <v>1</v>
      </c>
      <c r="J17" s="23"/>
    </row>
    <row r="18" spans="8:8" ht="15.0" customHeight="1">
      <c r="A18" s="117" t="s">
        <v>113</v>
      </c>
      <c r="B18" t="s">
        <v>115</v>
      </c>
      <c r="C18" s="123">
        <f>IF(SiteVisit!C23="","0",SiteVisit!C23)</f>
        <v>14.0</v>
      </c>
      <c r="D18" t="b">
        <f>TRUE()</f>
        <v>1</v>
      </c>
      <c r="J18" s="23"/>
    </row>
    <row r="19" spans="8:8" ht="15.0" customHeight="1">
      <c r="A19" s="117" t="s">
        <v>113</v>
      </c>
      <c r="B19" t="s">
        <v>116</v>
      </c>
      <c r="C19" s="123">
        <f>IF(SiteVisit!C24="","0",SiteVisit!C24)</f>
        <v>14.0</v>
      </c>
      <c r="D19" t="b">
        <f>TRUE()</f>
        <v>1</v>
      </c>
      <c r="J19" s="23"/>
    </row>
    <row r="20" spans="8:8" ht="15.0" customHeight="1">
      <c r="A20" s="117" t="s">
        <v>117</v>
      </c>
      <c r="B20" t="s">
        <v>21</v>
      </c>
      <c r="C20" s="123" t="str">
        <f>IF(SiteVisit!C25="","",SiteVisit!C25)</f>
        <v>Near TCS Cricket Ground, TCS Hinjawadi Phase 3</v>
      </c>
      <c r="D20" t="b">
        <f>FALSE()</f>
        <v>0</v>
      </c>
      <c r="J20" s="23"/>
    </row>
    <row r="21" spans="8:8" ht="15.0" customHeight="1">
      <c r="A21" s="117" t="s">
        <v>118</v>
      </c>
      <c r="B21" t="s">
        <v>119</v>
      </c>
      <c r="C21" s="123" t="str">
        <f>IF(SiteVisit!C26="","",SiteVisit!C26)</f>
        <v>Refer Remark</v>
      </c>
      <c r="D21" t="b">
        <f>TRUE()</f>
        <v>1</v>
      </c>
      <c r="J21" s="23"/>
    </row>
    <row r="22" spans="8:8" ht="15.0" customHeight="1">
      <c r="A22" s="117" t="s">
        <v>120</v>
      </c>
      <c r="B22" t="s">
        <v>121</v>
      </c>
      <c r="C22" s="123">
        <f>IF(SiteVisit!C28="","0",SiteVisit!C28)</f>
        <v>5.0</v>
      </c>
      <c r="D22" t="b">
        <f>TRUE()</f>
        <v>1</v>
      </c>
      <c r="J22" s="23"/>
    </row>
    <row r="23" spans="8:8" ht="15.0" customHeight="1">
      <c r="A23" s="117" t="s">
        <v>120</v>
      </c>
      <c r="B23" t="s">
        <v>123</v>
      </c>
      <c r="C23" s="123">
        <f>IF(SiteVisit!C29="","0",SiteVisit!C29)</f>
        <v>1.0</v>
      </c>
      <c r="D23" t="b">
        <f>FALSE()</f>
        <v>0</v>
      </c>
      <c r="J23" s="23"/>
    </row>
    <row r="24" spans="8:8" ht="15.0" customHeight="1">
      <c r="A24" s="117" t="s">
        <v>120</v>
      </c>
      <c r="B24" t="s">
        <v>125</v>
      </c>
      <c r="C24" s="123">
        <f>IF(SiteVisit!C30="","0",SiteVisit!C30)</f>
        <v>1.0</v>
      </c>
      <c r="D24" t="b">
        <f>FALSE()</f>
        <v>0</v>
      </c>
      <c r="J24" s="23"/>
    </row>
    <row r="25" spans="8:8" ht="15.0" customHeight="1">
      <c r="A25" s="117" t="s">
        <v>120</v>
      </c>
      <c r="B25" t="s">
        <v>127</v>
      </c>
      <c r="C25" s="123">
        <f>IF(SiteVisit!C31="","0",SiteVisit!C31)</f>
        <v>3.0</v>
      </c>
      <c r="D25" t="b">
        <f>FALSE()</f>
        <v>0</v>
      </c>
      <c r="J25" s="23"/>
    </row>
    <row r="26" spans="8:8" ht="15.0" customHeight="1">
      <c r="A26" s="117" t="s">
        <v>120</v>
      </c>
      <c r="B26" t="s">
        <v>129</v>
      </c>
      <c r="C26" s="123">
        <f>IF(SiteVisit!C32="","0",SiteVisit!C32)</f>
        <v>0.0</v>
      </c>
      <c r="D26" t="b">
        <f>FALSE()</f>
        <v>0</v>
      </c>
      <c r="J26" s="23"/>
    </row>
    <row r="27" spans="8:8" ht="15.0" customHeight="1">
      <c r="A27" s="117" t="s">
        <v>120</v>
      </c>
      <c r="B27" t="s">
        <v>131</v>
      </c>
      <c r="C27" s="123">
        <f>IF(SiteVisit!C33="","0",SiteVisit!C33)</f>
        <v>0.0</v>
      </c>
      <c r="D27" t="b">
        <f>FALSE()</f>
        <v>0</v>
      </c>
      <c r="J27" s="23"/>
    </row>
    <row r="28" spans="8:8" ht="15.0" customHeight="1">
      <c r="A28" s="117" t="s">
        <v>120</v>
      </c>
      <c r="B28" t="s">
        <v>133</v>
      </c>
      <c r="C28" s="123">
        <f>IF(SiteVisit!C34="","0",SiteVisit!C34)</f>
        <v>1.0</v>
      </c>
      <c r="D28" t="b">
        <f>FALSE()</f>
        <v>0</v>
      </c>
      <c r="J28" s="23"/>
    </row>
    <row r="29" spans="8:8" ht="15.0" customHeight="1">
      <c r="A29" s="117" t="s">
        <v>120</v>
      </c>
      <c r="B29" t="s">
        <v>134</v>
      </c>
      <c r="C29" s="123">
        <f>IF(SiteVisit!C35="","0",SiteVisit!C35)</f>
        <v>1.0</v>
      </c>
      <c r="D29" t="b">
        <f>FALSE()</f>
        <v>0</v>
      </c>
      <c r="J29" s="23"/>
    </row>
    <row r="30" spans="8:8" ht="15.0" customHeight="1">
      <c r="A30" s="117" t="s">
        <v>120</v>
      </c>
      <c r="B30" t="s">
        <v>135</v>
      </c>
      <c r="C30" s="123">
        <f>IF(SiteVisit!C36="","0",SiteVisit!C36)</f>
        <v>1.0</v>
      </c>
      <c r="D30" t="b">
        <f>FALSE()</f>
        <v>0</v>
      </c>
      <c r="J30" s="23"/>
    </row>
    <row r="31" spans="8:8" ht="15.0" customHeight="1">
      <c r="A31" s="117" t="s">
        <v>120</v>
      </c>
      <c r="B31" t="s">
        <v>136</v>
      </c>
      <c r="C31" s="123">
        <f>IF(SiteVisit!C37="","0",SiteVisit!C37)</f>
        <v>0.0</v>
      </c>
      <c r="D31" t="b">
        <f>FALSE()</f>
        <v>0</v>
      </c>
      <c r="J31" s="23"/>
    </row>
    <row r="32" spans="8:8" ht="15.0" customHeight="1">
      <c r="A32" s="117" t="s">
        <v>120</v>
      </c>
      <c r="B32" t="s">
        <v>137</v>
      </c>
      <c r="C32" s="123">
        <f>IF(SiteVisit!C38="","0",SiteVisit!C38)</f>
        <v>0.0</v>
      </c>
      <c r="D32" t="b">
        <f>FALSE()</f>
        <v>0</v>
      </c>
      <c r="J32" s="23"/>
    </row>
    <row r="33" spans="8:8" ht="15.0" customHeight="1">
      <c r="A33" s="117" t="s">
        <v>120</v>
      </c>
      <c r="B33" t="s">
        <v>138</v>
      </c>
      <c r="C33" s="123">
        <f>IF(SiteVisit!C39="","0",SiteVisit!C39)</f>
        <v>0.0</v>
      </c>
      <c r="D33" t="b">
        <f>FALSE()</f>
        <v>0</v>
      </c>
      <c r="J33" s="23"/>
    </row>
    <row r="34" spans="8:8" ht="15.0" customHeight="1">
      <c r="A34" s="117" t="s">
        <v>120</v>
      </c>
      <c r="B34" t="s">
        <v>122</v>
      </c>
      <c r="C34" s="123">
        <f>IF(SiteVisit!C40="","",SiteVisit!C40)</f>
        <v>0.0</v>
      </c>
      <c r="D34" t="b">
        <f>FALSE()</f>
        <v>0</v>
      </c>
      <c r="J34" s="23"/>
    </row>
    <row r="35" spans="8:8" ht="15.0" customHeight="1">
      <c r="A35" s="117" t="s">
        <v>120</v>
      </c>
      <c r="B35" t="s">
        <v>124</v>
      </c>
      <c r="C35" s="123">
        <f>IF(SiteVisit!C41="","0",SiteVisit!C41)</f>
        <v>0.0</v>
      </c>
      <c r="D35" t="b">
        <f>FALSE()</f>
        <v>0</v>
      </c>
      <c r="J35" s="23"/>
    </row>
    <row r="36" spans="8:8" ht="15.0" customHeight="1">
      <c r="A36" s="117" t="s">
        <v>120</v>
      </c>
      <c r="B36" t="s">
        <v>126</v>
      </c>
      <c r="C36" s="123">
        <f>IF(SiteVisit!C42="","",SiteVisit!C42)</f>
        <v>0.0</v>
      </c>
      <c r="D36" t="b">
        <f>FALSE()</f>
        <v>0</v>
      </c>
      <c r="J36" s="23"/>
    </row>
    <row r="37" spans="8:8" ht="15.0" customHeight="1">
      <c r="A37" s="117" t="s">
        <v>120</v>
      </c>
      <c r="B37" t="s">
        <v>128</v>
      </c>
      <c r="C37" s="123">
        <f>IF(SiteVisit!C43="","0",SiteVisit!C43)</f>
        <v>0.0</v>
      </c>
      <c r="D37" t="b">
        <f>FALSE()</f>
        <v>0</v>
      </c>
    </row>
    <row r="38" spans="8:8" ht="15.0" customHeight="1">
      <c r="A38" s="117" t="s">
        <v>120</v>
      </c>
      <c r="B38" t="s">
        <v>130</v>
      </c>
      <c r="C38" s="123">
        <f>IF(SiteVisit!C44="","",SiteVisit!C44)</f>
        <v>0.0</v>
      </c>
      <c r="D38" t="b">
        <f>FALSE()</f>
        <v>0</v>
      </c>
    </row>
    <row r="39" spans="8:8" ht="15.0" customHeight="1">
      <c r="A39" s="117" t="s">
        <v>120</v>
      </c>
      <c r="B39" t="s">
        <v>132</v>
      </c>
      <c r="C39" s="123">
        <f>IF(SiteVisit!C45="","0",SiteVisit!C45)</f>
        <v>0.0</v>
      </c>
      <c r="D39" t="b">
        <f>FALSE()</f>
        <v>0</v>
      </c>
    </row>
    <row r="40" spans="8:8" ht="15.0" customHeight="1">
      <c r="A40" s="117" t="s">
        <v>140</v>
      </c>
      <c r="B40" t="s">
        <v>141</v>
      </c>
      <c r="C40" s="123" t="str">
        <f>IF(SiteVisit!C47="","",SiteVisit!C47)</f>
        <v>Flat no 1103/lift</v>
      </c>
      <c r="D40" t="b">
        <f>TRUE()</f>
        <v>1</v>
      </c>
    </row>
    <row r="41" spans="8:8" ht="15.0" customHeight="1">
      <c r="A41" s="117" t="s">
        <v>140</v>
      </c>
      <c r="B41" t="s">
        <v>142</v>
      </c>
      <c r="C41" s="123" t="str">
        <f>IF(SiteVisit!C48="","",SiteVisit!C48)</f>
        <v>Stairs</v>
      </c>
      <c r="D41" t="b">
        <f>TRUE()</f>
        <v>1</v>
      </c>
    </row>
    <row r="42" spans="8:8" ht="15.0" customHeight="1">
      <c r="A42" s="117" t="s">
        <v>140</v>
      </c>
      <c r="B42" t="s">
        <v>143</v>
      </c>
      <c r="C42" s="123" t="str">
        <f>IF(SiteVisit!C49="","",SiteVisit!C49)</f>
        <v>Passage</v>
      </c>
      <c r="D42" t="b">
        <f>TRUE()</f>
        <v>1</v>
      </c>
    </row>
    <row r="43" spans="8:8" ht="15.0" customHeight="1">
      <c r="A43" s="117" t="s">
        <v>140</v>
      </c>
      <c r="B43" t="s">
        <v>144</v>
      </c>
      <c r="C43" s="123" t="str">
        <f>IF(SiteVisit!C50="","",SiteVisit!C50)</f>
        <v>Lift/Stairs</v>
      </c>
      <c r="D43" t="b">
        <f>TRUE()</f>
        <v>1</v>
      </c>
    </row>
    <row r="44" spans="8:8" ht="15.0" customHeight="1">
      <c r="A44" s="117" t="s">
        <v>140</v>
      </c>
      <c r="B44" t="s">
        <v>145</v>
      </c>
      <c r="C44" s="123" t="str">
        <f>IF(SiteVisit!C51="","",SiteVisit!C51)</f>
        <v>Residential</v>
      </c>
      <c r="D44" t="b">
        <f>TRUE()</f>
        <v>1</v>
      </c>
    </row>
    <row r="45" spans="8:8" ht="15.0" customHeight="1">
      <c r="A45" s="117" t="s">
        <v>140</v>
      </c>
      <c r="B45" t="s">
        <v>146</v>
      </c>
      <c r="C45" s="123" t="str">
        <f>IF(SiteVisit!C52="","",SiteVisit!C52)</f>
        <v>Free Hold</v>
      </c>
      <c r="D45" t="b">
        <f>TRUE()</f>
        <v>1</v>
      </c>
    </row>
    <row r="46" spans="8:8" ht="15.0" customHeight="1">
      <c r="A46" s="117" t="s">
        <v>118</v>
      </c>
      <c r="B46" t="s">
        <v>139</v>
      </c>
      <c r="C46" s="123" t="str">
        <f>IF(SiteVisit!C53="","0",SiteVisit!C53)</f>
        <v>0</v>
      </c>
      <c r="D46" t="b">
        <f>FALSE()</f>
        <v>0</v>
      </c>
    </row>
    <row r="47" spans="8:8" ht="15.0" customHeight="1">
      <c r="A47" t="s">
        <v>147</v>
      </c>
      <c r="B47" t="s">
        <v>148</v>
      </c>
      <c r="C47" s="123" t="str">
        <f>IF(SiteVisit!C55="","",SiteVisit!C55)</f>
        <v>Complete</v>
      </c>
      <c r="D47" t="b">
        <f>FALSE()</f>
        <v>0</v>
      </c>
    </row>
    <row r="48" spans="8:8" ht="15.0" customHeight="1">
      <c r="A48" t="s">
        <v>147</v>
      </c>
      <c r="B48" t="s">
        <v>149</v>
      </c>
      <c r="C48" s="123" t="str">
        <f>IF(SiteVisit!C56="","",SiteVisit!C56)</f>
        <v>Complete</v>
      </c>
      <c r="D48" t="b">
        <f>FALSE()</f>
        <v>0</v>
      </c>
    </row>
    <row r="49" spans="8:8" ht="15.0" customHeight="1">
      <c r="A49" t="s">
        <v>147</v>
      </c>
      <c r="B49" t="s">
        <v>150</v>
      </c>
      <c r="C49" s="123" t="str">
        <f>IF(SiteVisit!C57="","0",SiteVisit!C57)</f>
        <v>0</v>
      </c>
      <c r="D49" t="b">
        <f>FALSE()</f>
        <v>0</v>
      </c>
    </row>
    <row r="50" spans="8:8" ht="15.0" customHeight="1">
      <c r="A50" s="117" t="s">
        <v>147</v>
      </c>
      <c r="B50" t="s">
        <v>151</v>
      </c>
      <c r="C50" s="123" t="str">
        <f>IF(SiteVisit!C58="","",SiteVisit!C58)</f>
        <v>Complete</v>
      </c>
      <c r="D50" t="b">
        <f>FALSE()</f>
        <v>0</v>
      </c>
    </row>
    <row r="51" spans="8:8" ht="15.0" customHeight="1">
      <c r="A51" t="s">
        <v>147</v>
      </c>
      <c r="B51" t="s">
        <v>152</v>
      </c>
      <c r="C51" s="123" t="str">
        <f>IF(SiteVisit!C59="","",SiteVisit!C59)</f>
        <v>Complete</v>
      </c>
      <c r="D51" t="b">
        <f>FALSE()</f>
        <v>0</v>
      </c>
    </row>
    <row r="52" spans="8:8" ht="15.0" customHeight="1">
      <c r="A52" t="s">
        <v>147</v>
      </c>
      <c r="B52" t="s">
        <v>153</v>
      </c>
      <c r="C52" s="123" t="str">
        <f>IF(SiteVisit!C60="","",SiteVisit!C60)</f>
        <v>Complete</v>
      </c>
      <c r="D52" t="b">
        <f>FALSE()</f>
        <v>0</v>
      </c>
    </row>
    <row r="53" spans="8:8" ht="15.0" customHeight="1">
      <c r="A53" t="s">
        <v>147</v>
      </c>
      <c r="B53" t="s">
        <v>154</v>
      </c>
      <c r="C53" s="117" t="str">
        <f>IF(SiteVisit!C61="","",SiteVisit!C61)</f>
        <v>Complete</v>
      </c>
      <c r="D53" t="b">
        <f>FALSE()</f>
        <v>0</v>
      </c>
    </row>
    <row r="54" spans="8:8" ht="15.0" customHeight="1">
      <c r="A54" t="s">
        <v>147</v>
      </c>
      <c r="B54" t="s">
        <v>73</v>
      </c>
      <c r="C54" s="117" t="str">
        <f>IF(SiteVisit!C62="","",SiteVisit!C62)</f>
        <v>Complete</v>
      </c>
      <c r="D54" t="b">
        <f>FALSE()</f>
        <v>0</v>
      </c>
    </row>
    <row r="55" spans="8:8" ht="15.0" customHeight="1">
      <c r="A55" t="s">
        <v>147</v>
      </c>
      <c r="B55" t="s">
        <v>155</v>
      </c>
      <c r="C55" s="117" t="str">
        <f>IF(SiteVisit!C63="","",SiteVisit!C63)</f>
        <v>Complete</v>
      </c>
      <c r="D55" t="b">
        <f>FALSE()</f>
        <v>0</v>
      </c>
    </row>
    <row r="56" spans="8:8" ht="15.0" customHeight="1">
      <c r="A56" t="s">
        <v>156</v>
      </c>
      <c r="B56" t="s">
        <v>65</v>
      </c>
      <c r="C56" s="117" t="str">
        <f>IF(SiteVisit!C66="","",SiteVisit!C66)</f>
        <v>Concreate</v>
      </c>
      <c r="D56" t="b">
        <f>FALSE()</f>
        <v>0</v>
      </c>
    </row>
    <row r="57" spans="8:8" ht="15.0" customHeight="1">
      <c r="A57" t="s">
        <v>156</v>
      </c>
      <c r="B57" t="s">
        <v>67</v>
      </c>
      <c r="C57" s="117" t="str">
        <f>IF(SiteVisit!C67="","",SiteVisit!C67)</f>
        <v>Concrete</v>
      </c>
      <c r="D57" t="b">
        <f>FALSE()</f>
        <v>0</v>
      </c>
    </row>
    <row r="58" spans="8:8" ht="15.0" customHeight="1">
      <c r="A58" t="s">
        <v>156</v>
      </c>
      <c r="B58" t="s">
        <v>69</v>
      </c>
      <c r="C58" s="117" t="str">
        <f>IF(SiteVisit!C68="","",SiteVisit!C68)</f>
        <v>Flush doors with wooden door frames</v>
      </c>
      <c r="D58" t="b">
        <f>FALSE()</f>
        <v>0</v>
      </c>
    </row>
    <row r="59" spans="8:8" ht="15.0" customHeight="1">
      <c r="A59" t="s">
        <v>156</v>
      </c>
      <c r="B59" t="s">
        <v>71</v>
      </c>
      <c r="C59" s="117" t="str">
        <f>IF(SiteVisit!C69="","",SiteVisit!C69)</f>
        <v>Aluminum sliding windows with M.S. grills</v>
      </c>
      <c r="D59" t="b">
        <f>FALSE()</f>
        <v>0</v>
      </c>
    </row>
    <row r="60" spans="8:8" ht="15.0" customHeight="1">
      <c r="A60" t="s">
        <v>156</v>
      </c>
      <c r="B60" t="s">
        <v>73</v>
      </c>
      <c r="C60" s="117" t="str">
        <f>IF(SiteVisit!C70="","",SiteVisit!C70)</f>
        <v>Vitrified tiles</v>
      </c>
      <c r="D60" t="b">
        <f>FALSE()</f>
        <v>0</v>
      </c>
    </row>
    <row r="61" spans="8:8" ht="15.0" customHeight="1">
      <c r="A61" t="s">
        <v>156</v>
      </c>
      <c r="B61" t="s">
        <v>157</v>
      </c>
      <c r="C61" s="117" t="str">
        <f>IF(SiteVisit!C71="","",SiteVisit!C71)</f>
        <v>Luster Paint</v>
      </c>
      <c r="D61" t="b">
        <f>FALSE()</f>
        <v>0</v>
      </c>
    </row>
    <row r="62" spans="8:8" ht="15.0" customHeight="1">
      <c r="A62" t="s">
        <v>156</v>
      </c>
      <c r="B62" t="s">
        <v>158</v>
      </c>
      <c r="C62" s="117" t="str">
        <f>IF(SiteVisit!C72="","",SiteVisit!C72)</f>
        <v>Cement Paint</v>
      </c>
      <c r="D62" t="b">
        <f>FALSE()</f>
        <v>0</v>
      </c>
    </row>
    <row r="63" spans="8:8" ht="15.0" customHeight="1">
      <c r="A63" t="s">
        <v>156</v>
      </c>
      <c r="B63" t="s">
        <v>159</v>
      </c>
      <c r="C63" s="117" t="str">
        <f>IF(SiteVisit!C73="","",SiteVisit!C73)</f>
        <v>Concealed</v>
      </c>
      <c r="D63" t="b">
        <f>FALSE()</f>
        <v>0</v>
      </c>
    </row>
    <row r="64" spans="8:8" ht="15.0" customHeight="1">
      <c r="A64" t="s">
        <v>156</v>
      </c>
      <c r="B64" t="s">
        <v>160</v>
      </c>
      <c r="C64" s="117" t="str">
        <f>IF(SiteVisit!C74="","",SiteVisit!C74)</f>
        <v>Concealed</v>
      </c>
      <c r="D64" t="b">
        <f>FALSE()</f>
        <v>0</v>
      </c>
    </row>
    <row r="65" spans="8:8" ht="15.0" customHeight="1">
      <c r="A65" t="s">
        <v>156</v>
      </c>
      <c r="B65" t="s">
        <v>161</v>
      </c>
      <c r="C65" s="117" t="str">
        <f>IF(SiteVisit!C75="","",SiteVisit!C75)</f>
        <v>Granite</v>
      </c>
      <c r="D65" t="b">
        <f>FALSE()</f>
        <v>0</v>
      </c>
    </row>
    <row r="66" spans="8:8" ht="15.0" customHeight="1">
      <c r="A66" t="s">
        <v>156</v>
      </c>
      <c r="B66" t="s">
        <v>162</v>
      </c>
      <c r="C66" s="117" t="str">
        <f>IF(SiteVisit!C76="","",SiteVisit!C76)</f>
        <v>Chequered Tiles</v>
      </c>
      <c r="D66" t="b">
        <f>FALSE()</f>
        <v>0</v>
      </c>
    </row>
    <row r="67" spans="8:8" ht="15.0" customHeight="1">
      <c r="A67" t="s">
        <v>156</v>
      </c>
      <c r="B67" t="s">
        <v>163</v>
      </c>
      <c r="C67" s="117" t="str">
        <f>IF(SiteVisit!C77="","",SiteVisit!C77)</f>
        <v>No flooring</v>
      </c>
      <c r="D67" t="b">
        <f>FALSE()</f>
        <v>0</v>
      </c>
    </row>
    <row r="68" spans="8:8" ht="15.0" customHeight="1">
      <c r="A68" t="s">
        <v>156</v>
      </c>
      <c r="B68" t="s">
        <v>164</v>
      </c>
      <c r="C68" s="117" t="str">
        <f>IF(SiteVisit!C78="","",SiteVisit!C78)</f>
        <v/>
      </c>
      <c r="D68" t="b">
        <f>FALSE()</f>
        <v>0</v>
      </c>
    </row>
    <row r="69" spans="8:8" ht="15.0" customHeight="1">
      <c r="A69" t="s">
        <v>156</v>
      </c>
      <c r="B69" t="s">
        <v>165</v>
      </c>
      <c r="C69" s="117">
        <f>IF(SiteVisit!C79="","0",SiteVisit!C79)</f>
        <v>2.0</v>
      </c>
      <c r="D69" t="b">
        <f>FALSE()</f>
        <v>0</v>
      </c>
    </row>
    <row r="70" spans="8:8" ht="15.0" customHeight="1">
      <c r="A70" t="s">
        <v>166</v>
      </c>
      <c r="B70" t="s">
        <v>167</v>
      </c>
      <c r="C70" s="117" t="str">
        <f>IF(SiteVisit!C80="","",SiteVisit!C80)</f>
        <v/>
      </c>
      <c r="D70" t="b">
        <f>FALSE()</f>
        <v>0</v>
      </c>
    </row>
    <row r="71" spans="8:8" ht="15.0" customHeight="1">
      <c r="A71" t="s">
        <v>166</v>
      </c>
      <c r="B71" t="s">
        <v>168</v>
      </c>
      <c r="C71" s="117" t="str">
        <f>IF(SiteVisit!C81="","",SiteVisit!C81)</f>
        <v/>
      </c>
      <c r="D71" t="b">
        <f>FALSE()</f>
        <v>0</v>
      </c>
    </row>
    <row r="72" spans="8:8" ht="15.0" customHeight="1">
      <c r="A72" t="s">
        <v>169</v>
      </c>
      <c r="B72" t="s">
        <v>170</v>
      </c>
      <c r="C72" s="117" t="str">
        <f>IF(SiteVisit!C83="","",SiteVisit!C83)</f>
        <v/>
      </c>
      <c r="D72" t="b">
        <f>FALSE()</f>
        <v>0</v>
      </c>
    </row>
    <row r="73" spans="8:8" ht="15.0" customHeight="1">
      <c r="A73" t="s">
        <v>169</v>
      </c>
      <c r="B73" t="s">
        <v>171</v>
      </c>
      <c r="C73" s="117" t="str">
        <f>IF(SiteVisit!C84="","",SiteVisit!C84)</f>
        <v/>
      </c>
      <c r="D73" t="b">
        <f>FALSE()</f>
        <v>0</v>
      </c>
    </row>
    <row r="74" spans="8:8" ht="15.0" customHeight="1">
      <c r="A74" t="s">
        <v>117</v>
      </c>
      <c r="B74" t="s">
        <v>172</v>
      </c>
      <c r="C74" s="117">
        <f>IF(SiteVisit!C86="","",SiteVisit!C86)</f>
        <v>18.577949</v>
      </c>
      <c r="D74" t="b">
        <f>FALSE()</f>
        <v>0</v>
      </c>
    </row>
    <row r="75" spans="8:8" ht="15.0" customHeight="1">
      <c r="A75" t="s">
        <v>117</v>
      </c>
      <c r="B75" t="s">
        <v>173</v>
      </c>
      <c r="C75" s="117">
        <f>IF(SiteVisit!C87="","",SiteVisit!C87)</f>
        <v>73.683211</v>
      </c>
      <c r="D75" t="b">
        <f>FALSE()</f>
        <v>0</v>
      </c>
    </row>
    <row r="76" spans="8:8" ht="15.0" customHeight="1">
      <c r="A76" t="s">
        <v>174</v>
      </c>
      <c r="B76" t="s">
        <v>175</v>
      </c>
      <c r="C76" s="117" t="str">
        <f>IF(SiteVisit!C88="","",SiteVisit!C88)</f>
        <v>Flat on rent.</v>
      </c>
      <c r="D76" t="b">
        <f>TRUE()</f>
        <v>1</v>
      </c>
    </row>
    <row r="77" spans="8:8" ht="15.0" customHeight="1">
      <c r="A77" t="s">
        <v>118</v>
      </c>
      <c r="B77" t="s">
        <v>176</v>
      </c>
      <c r="C77" s="117" t="str">
        <f>IF(SiteVisit!C89="","",SiteVisit!C89)</f>
        <v>No</v>
      </c>
      <c r="D77" t="b">
        <f>FALSE()</f>
        <v>0</v>
      </c>
    </row>
  </sheetData>
  <pageMargins left="0.7" right="0.7" top="0.75" bottom="0.75" header="0.511805555555555" footer="0.511805555555555"/>
  <pageSetup paperSize="0" scale="0"/>
</worksheet>
</file>

<file path=xl/worksheets/sheet4.xml><?xml version="1.0" encoding="utf-8"?>
<worksheet xmlns:r="http://schemas.openxmlformats.org/officeDocument/2006/relationships" xmlns="http://schemas.openxmlformats.org/spreadsheetml/2006/main">
  <dimension ref="C1:AH12"/>
  <sheetViews>
    <sheetView workbookViewId="0" topLeftCell="A4">
      <selection activeCell="B32" sqref="B32"/>
    </sheetView>
  </sheetViews>
  <sheetFormatPr defaultRowHeight="14.4" defaultColWidth="9"/>
  <cols>
    <col min="1" max="2" customWidth="1" width="11.5546875" style="0"/>
    <col min="3" max="3" customWidth="1" bestFit="1" width="39.441406" style="0"/>
    <col min="4" max="256" customWidth="1" width="11.5546875" style="0"/>
    <col min="257" max="257" customWidth="1" width="9.0" style="0"/>
  </cols>
  <sheetData>
    <row r="6" spans="8:8">
      <c r="C6" s="119"/>
    </row>
    <row r="8" spans="8:8">
      <c r="C8" s="41"/>
    </row>
    <row r="9" spans="8:8">
      <c r="C9" s="119"/>
    </row>
    <row r="10" spans="8:8">
      <c r="C10" s="119"/>
    </row>
    <row r="11" spans="8:8">
      <c r="C11" s="119"/>
    </row>
    <row r="12" spans="8:8">
      <c r="C12" s="119"/>
    </row>
  </sheetData>
  <pageMargins left="0.7875" right="0.7875" top="1.05277777777778" bottom="1.05277777777778" header="0.7875" footer="0.7875"/>
  <pageSetup paperSize="0" scale="0"/>
  <headerFooter>
    <oddHeader>&amp;C&amp;"Times New Roman,Regular"&amp;12&amp;A</oddHeader>
    <oddFooter>&amp;C&amp;"Times New Roman,Regular"&amp;12Page &amp;P</oddFooter>
  </headerFooter>
</worksheet>
</file>

<file path=docProps/app.xml><?xml version="1.0" encoding="utf-8"?>
<Properties xmlns="http://schemas.openxmlformats.org/officeDocument/2006/extended-properties">
  <Application>Kingsoft Office</Application>
  <DocSecurity>0</DocSecurity>
  <ScaleCrop>0</ScaleCrop>
  <LinksUpToDate>0</LinksUpToDate>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creator>Rahul Dharmadhikari (Icertis Inc)</dc:creator>
  <cp:lastModifiedBy>hp</cp:lastModifiedBy>
  <dcterms:created xsi:type="dcterms:W3CDTF">2013-02-22T02:34:56Z</dcterms:created>
  <dcterms:modified xsi:type="dcterms:W3CDTF">2024-09-21T11:52:10Z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83fae41110294168a1b0b6e80ef94067</vt:lpwstr>
  </property>
</Properties>
</file>