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15DC456-D9F0-4682-A502-5372950656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2" i="1" l="1"/>
  <c r="I31" i="1"/>
  <c r="I30" i="1"/>
  <c r="I29" i="1"/>
  <c r="H29" i="1"/>
  <c r="I28" i="1"/>
  <c r="H28" i="1"/>
  <c r="C16" i="1"/>
  <c r="G28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9" i="1" l="1"/>
  <c r="C25" i="1" s="1"/>
  <c r="F16" i="1"/>
  <c r="F19" i="1" s="1"/>
  <c r="F20" i="1" s="1"/>
  <c r="C20" i="1"/>
  <c r="C21" i="1"/>
</calcChain>
</file>

<file path=xl/sharedStrings.xml><?xml version="1.0" encoding="utf-8"?>
<sst xmlns="http://schemas.openxmlformats.org/spreadsheetml/2006/main" count="33" uniqueCount="27">
  <si>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</si>
  <si>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</si>
  <si>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</si>
  <si>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</si>
  <si>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</si>
  <si>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</si>
  <si>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</si>
  <si>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</si>
  <si>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</si>
  <si>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</si>
  <si>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</si>
  <si>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</si>
  <si>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</si>
  <si>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</si>
  <si>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</si>
  <si>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</si>
  <si>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</si>
  <si>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</si>
  <si>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</si>
  <si>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</si>
  <si>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UBI\Nandurbar\Vandana Ravindra Chaudhari</t>
  </si>
  <si>
    <t>Flat</t>
  </si>
  <si>
    <t>Ca</t>
  </si>
  <si>
    <t>Rate</t>
  </si>
  <si>
    <t>Balcony</t>
  </si>
  <si>
    <t>FMV</t>
  </si>
  <si>
    <t>DSV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</si>
</sst>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  <xf numFmtId="0" fontId="0" fillId="0" borderId="0" xfId="0" applyBorder="1" applyAlignment="1">
      <alignment horizontal="right"/>
    </xf>
    <xf numFmtId="43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L23" sqref="L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20" customWidth="1"/>
    <col min="7" max="7" width="17.140625" hidden="1" customWidth="1"/>
    <col min="8" max="8" width="10.7109375" hidden="1" customWidth="1"/>
    <col min="9" max="9" width="16.28515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ROUND(C14+C13,0)</f>
        <v>36588</v>
      </c>
      <c r="D16" s="29"/>
      <c r="E16" s="5"/>
      <c r="F16" s="12">
        <f>C16*40%</f>
        <v>14635.2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3315</v>
      </c>
      <c r="D18" s="30"/>
      <c r="F18">
        <v>1781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121289220</v>
      </c>
      <c r="D19" s="45"/>
      <c r="F19" s="53">
        <f>F18*F16</f>
        <v>26065291.200000003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109160298</v>
      </c>
      <c r="D20" s="50"/>
      <c r="E20" s="51"/>
      <c r="F20" s="53">
        <f>F19+C19</f>
        <v>147354511.19999999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97031376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8287500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252685.875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49" t="s">
        <v>20</v>
      </c>
      <c r="G27" s="5" t="s">
        <v>22</v>
      </c>
      <c r="H27" s="5" t="s">
        <v>23</v>
      </c>
      <c r="I27" s="5"/>
      <c r="J27" s="5"/>
    </row>
    <row r="28" spans="1:12" x14ac:dyDescent="0.25">
      <c r="A28" s="49"/>
      <c r="B28" s="5"/>
      <c r="C28" s="5"/>
      <c r="D28" s="5"/>
      <c r="E28" s="5"/>
      <c r="F28" s="54" t="s">
        <v>21</v>
      </c>
      <c r="G28" s="5">
        <f>C18</f>
        <v>3315</v>
      </c>
      <c r="H28" s="12">
        <f>C16</f>
        <v>36588</v>
      </c>
      <c r="I28" s="12">
        <f>H28*G28</f>
        <v>121289220</v>
      </c>
      <c r="J28" s="5"/>
    </row>
    <row r="29" spans="1:12" x14ac:dyDescent="0.25">
      <c r="A29" s="46"/>
      <c r="B29" s="5"/>
      <c r="C29" s="5"/>
      <c r="D29" s="5"/>
      <c r="E29" s="5"/>
      <c r="F29" s="54" t="s">
        <v>24</v>
      </c>
      <c r="G29" s="5">
        <v>1781</v>
      </c>
      <c r="H29" s="12">
        <f>H28*40%</f>
        <v>14635.2</v>
      </c>
      <c r="I29" s="12">
        <f>H29*G29</f>
        <v>26065291.200000003</v>
      </c>
      <c r="J29" s="5"/>
    </row>
    <row r="30" spans="1:12" x14ac:dyDescent="0.25">
      <c r="A30" s="17"/>
      <c r="B30" s="5"/>
      <c r="C30" s="5"/>
      <c r="D30" s="5"/>
      <c r="E30" s="5"/>
      <c r="F30" s="5" t="s">
        <v>25</v>
      </c>
      <c r="G30" s="5"/>
      <c r="H30" s="5" t="s">
        <v>25</v>
      </c>
      <c r="I30" s="55">
        <f>I29+I28</f>
        <v>147354511.19999999</v>
      </c>
      <c r="J30" s="5"/>
    </row>
    <row r="31" spans="1:12" x14ac:dyDescent="0.25">
      <c r="A31" s="5"/>
      <c r="B31" s="5"/>
      <c r="C31" s="5"/>
      <c r="D31" s="5"/>
      <c r="E31" s="5"/>
      <c r="F31" s="17" t="s">
        <v>14</v>
      </c>
      <c r="G31" s="5"/>
      <c r="H31" s="5" t="s">
        <v>14</v>
      </c>
      <c r="I31" s="55">
        <f>I30*85%</f>
        <v>125251334.51999998</v>
      </c>
      <c r="J31" s="5"/>
    </row>
    <row r="32" spans="1:12" x14ac:dyDescent="0.25">
      <c r="A32" s="5"/>
      <c r="B32" s="5"/>
      <c r="C32" s="5"/>
      <c r="D32" s="5"/>
      <c r="E32" s="5"/>
      <c r="F32" s="17" t="s">
        <v>26</v>
      </c>
      <c r="G32" s="5"/>
      <c r="H32" s="17" t="s">
        <v>26</v>
      </c>
      <c r="I32" s="55">
        <f>I30*70%</f>
        <v>103148157.83999999</v>
      </c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2024-09-23T07:20:48Z</dcterms:modified>
</cp:coreProperties>
</file>