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Harshad Wagh\"/>
    </mc:Choice>
  </mc:AlternateContent>
  <bookViews>
    <workbookView xWindow="0" yWindow="0" windowWidth="20490" windowHeight="7755"/>
  </bookViews>
  <sheets>
    <sheet name="Calculation" sheetId="1" r:id="rId1"/>
    <sheet name="Listing1" sheetId="3" r:id="rId2"/>
    <sheet name="Lisiting2" sheetId="6" r:id="rId3"/>
  </sheets>
  <calcPr calcId="152511"/>
</workbook>
</file>

<file path=xl/calcChain.xml><?xml version="1.0" encoding="utf-8"?>
<calcChain xmlns="http://schemas.openxmlformats.org/spreadsheetml/2006/main">
  <c r="H7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3" i="1"/>
  <c r="C44" i="1" s="1"/>
  <c r="C45" i="1" s="1"/>
  <c r="C36" i="1" l="1"/>
  <c r="C37" i="1" s="1"/>
  <c r="C38" i="1" l="1"/>
  <c r="C47" i="1"/>
  <c r="C42" i="1"/>
  <c r="C39" i="1"/>
  <c r="C40" i="1" s="1"/>
  <c r="C41" i="1" s="1"/>
</calcChain>
</file>

<file path=xl/sharedStrings.xml><?xml version="1.0" encoding="utf-8"?>
<sst xmlns="http://schemas.openxmlformats.org/spreadsheetml/2006/main" count="28" uniqueCount="25">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</sst>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7</xdr:row>
      <xdr:rowOff>95250</xdr:rowOff>
    </xdr:from>
    <xdr:to>
      <xdr:col>9</xdr:col>
      <xdr:colOff>485775</xdr:colOff>
      <xdr:row>22</xdr:row>
      <xdr:rowOff>85725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428750"/>
          <a:ext cx="5657850" cy="2847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95250</xdr:rowOff>
    </xdr:from>
    <xdr:to>
      <xdr:col>9</xdr:col>
      <xdr:colOff>514350</xdr:colOff>
      <xdr:row>21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76250"/>
          <a:ext cx="5657850" cy="3524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48" sqref="F48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181.45</v>
      </c>
      <c r="E2" s="4"/>
      <c r="F2" s="4"/>
      <c r="G2" s="23"/>
      <c r="H2" s="1"/>
    </row>
    <row r="3" spans="1:15" x14ac:dyDescent="0.3">
      <c r="B3" s="22" t="s">
        <v>10</v>
      </c>
      <c r="C3" s="25">
        <v>32200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5842690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273.88</v>
      </c>
      <c r="D7" s="35">
        <v>2024</v>
      </c>
      <c r="E7" s="35">
        <v>2024</v>
      </c>
      <c r="F7" s="35">
        <v>60</v>
      </c>
      <c r="G7" s="53">
        <v>21500</v>
      </c>
      <c r="H7" s="62">
        <f>E7-D7</f>
        <v>0</v>
      </c>
      <c r="I7" s="63">
        <f>IF(H7&gt;=5,90*H7/F7,0)</f>
        <v>0</v>
      </c>
      <c r="J7" s="64">
        <f t="shared" ref="J7:J12" si="0">G7/100*I7</f>
        <v>0</v>
      </c>
      <c r="K7" s="64">
        <f>ROUND((G7-J7),0)</f>
        <v>21500</v>
      </c>
      <c r="L7" s="64">
        <f>ROUND((K7*C7),0)</f>
        <v>5888420</v>
      </c>
      <c r="M7" s="64">
        <f>ROUND((C7*G7),0)</f>
        <v>5888420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5888420</v>
      </c>
      <c r="M27" s="15">
        <f>SUM(M7:M26)</f>
        <v>5888420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5842690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5888420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11731110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11144555</v>
      </c>
      <c r="D38" s="30"/>
      <c r="E38" s="81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9384888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9384888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9384888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4254383.45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5005157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B47" s="2" t="s">
        <v>24</v>
      </c>
      <c r="C47" s="73">
        <f>C37*0.025/12</f>
        <v>24439.8125</v>
      </c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5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5:14" x14ac:dyDescent="0.3">
      <c r="E50" s="78"/>
      <c r="F50" s="37"/>
      <c r="G50" s="37"/>
      <c r="H50" s="37"/>
      <c r="I50" s="27"/>
      <c r="J50" s="37"/>
      <c r="K50" s="40"/>
      <c r="L50" s="37"/>
      <c r="M50" s="39"/>
      <c r="N50" s="37"/>
    </row>
    <row r="51" spans="5:14" x14ac:dyDescent="0.3">
      <c r="E51" s="27"/>
      <c r="F51" s="27"/>
      <c r="G51" s="37"/>
      <c r="H51" s="38"/>
      <c r="I51" s="27"/>
      <c r="J51" s="37"/>
      <c r="K51" s="40"/>
      <c r="L51" s="37"/>
      <c r="M51" s="39"/>
      <c r="N51" s="37"/>
    </row>
    <row r="52" spans="5:14" x14ac:dyDescent="0.3">
      <c r="E52" s="27"/>
      <c r="F52" s="27"/>
      <c r="G52" s="37"/>
      <c r="H52" s="37"/>
      <c r="I52" s="27"/>
      <c r="J52" s="37"/>
      <c r="K52" s="40"/>
      <c r="L52" s="37"/>
      <c r="M52" s="39"/>
      <c r="N52" s="37"/>
    </row>
    <row r="53" spans="5:14" x14ac:dyDescent="0.3">
      <c r="E53" s="27"/>
      <c r="F53" s="78"/>
      <c r="G53" s="37"/>
      <c r="H53" s="37"/>
      <c r="I53" s="27"/>
      <c r="J53" s="37"/>
      <c r="K53" s="40"/>
      <c r="L53" s="37"/>
      <c r="M53" s="39"/>
      <c r="N53" s="37"/>
    </row>
    <row r="54" spans="5:14" x14ac:dyDescent="0.3">
      <c r="E54" s="27"/>
      <c r="F54" s="78"/>
      <c r="G54" s="37"/>
      <c r="H54" s="37"/>
      <c r="I54" s="27"/>
      <c r="J54" s="37"/>
      <c r="K54" s="40"/>
      <c r="L54" s="37"/>
      <c r="M54" s="39"/>
      <c r="N54" s="37"/>
    </row>
    <row r="55" spans="5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5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5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5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5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5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5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5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5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5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6"/>
  <sheetViews>
    <sheetView topLeftCell="A7" workbookViewId="0">
      <selection activeCell="C23" sqref="C23:E27"/>
    </sheetView>
  </sheetViews>
  <sheetFormatPr defaultRowHeight="15" x14ac:dyDescent="0.25"/>
  <sheetData>
    <row r="26" spans="4:4" x14ac:dyDescent="0.25">
      <c r="D26" s="7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8:D19"/>
  <sheetViews>
    <sheetView workbookViewId="0">
      <selection activeCell="D17" sqref="D17:E18"/>
    </sheetView>
  </sheetViews>
  <sheetFormatPr defaultRowHeight="15" x14ac:dyDescent="0.25"/>
  <sheetData>
    <row r="18" spans="4:4" x14ac:dyDescent="0.25">
      <c r="D18" s="77"/>
    </row>
    <row r="19" spans="4:4" x14ac:dyDescent="0.25">
      <c r="D19" s="7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Lisiting2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2024-09-20T12:04:24Z</dcterms:modified>
</cp:coreProperties>
</file>