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E16" i="25"/>
  <c r="F3" i="4" l="1"/>
  <c r="C3"/>
  <c r="C2"/>
  <c r="F2"/>
  <c r="F6"/>
  <c r="C6"/>
  <c r="C5"/>
  <c r="F5"/>
  <c r="F4"/>
  <c r="C4"/>
  <c r="C10"/>
  <c r="F10"/>
  <c r="F9"/>
  <c r="C9"/>
  <c r="F8"/>
  <c r="C8"/>
  <c r="F7"/>
  <c r="C7"/>
  <c r="F11"/>
  <c r="C11"/>
  <c r="G4" l="1"/>
  <c r="D4"/>
  <c r="H4" s="1"/>
  <c r="D6"/>
  <c r="H6" s="1"/>
  <c r="G6"/>
  <c r="D3"/>
  <c r="H3" s="1"/>
  <c r="G3"/>
  <c r="G5"/>
  <c r="D5"/>
  <c r="H5" s="1"/>
  <c r="D2"/>
  <c r="H2" s="1"/>
  <c r="G2"/>
  <c r="D11"/>
  <c r="H11" s="1"/>
  <c r="G11"/>
  <c r="G10"/>
  <c r="D10"/>
  <c r="H10" s="1"/>
  <c r="G7"/>
  <c r="D7"/>
  <c r="H7" s="1"/>
  <c r="G8"/>
  <c r="D8"/>
  <c r="H8" s="1"/>
  <c r="G9"/>
  <c r="D9"/>
  <c r="H9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<sst xmlns="http://schemas.openxmlformats.org/spreadsheetml/2006/main" count="130" uniqueCount="99">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</sst>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  <xf numFmtId="43" fontId="0" fillId="0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306456</xdr:colOff>
      <xdr:row>3</xdr:row>
      <xdr:rowOff>82826</xdr:rowOff>
    </xdr:from>
    <xdr:to>
      <xdr:col>16</xdr:col>
      <xdr:colOff>150743</xdr:colOff>
      <xdr:row>29</xdr:row>
      <xdr:rowOff>84483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6" y="654326"/>
          <a:ext cx="9650896" cy="49546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114300</xdr:rowOff>
    </xdr:from>
    <xdr:to>
      <xdr:col>16</xdr:col>
      <xdr:colOff>142875</xdr:colOff>
      <xdr:row>29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85800"/>
          <a:ext cx="9591675" cy="5019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0</xdr:rowOff>
    </xdr:from>
    <xdr:to>
      <xdr:col>15</xdr:col>
      <xdr:colOff>323850</xdr:colOff>
      <xdr:row>31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90500"/>
          <a:ext cx="9239250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133350</xdr:rowOff>
    </xdr:from>
    <xdr:to>
      <xdr:col>9</xdr:col>
      <xdr:colOff>495300</xdr:colOff>
      <xdr:row>24</xdr:row>
      <xdr:rowOff>152400</xdr:rowOff>
    </xdr:to>
    <xdr:pic>
      <xdr:nvPicPr>
        <xdr:cNvPr id="7169" name="Picture 1" descr="WhatsApp Image 2024-09-20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33350"/>
          <a:ext cx="5762625" cy="4591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39235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37200</v>
      </c>
      <c r="D5" s="57" t="s">
        <v>61</v>
      </c>
      <c r="E5" s="58">
        <f>ROUND(C5/10.764,0)</f>
        <v>3456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0.17</v>
      </c>
      <c r="D8" s="100">
        <f>1-C8</f>
        <v>0.83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18841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33341</v>
      </c>
      <c r="D10" s="57" t="s">
        <v>61</v>
      </c>
      <c r="E10" s="58">
        <f>ROUND(C10/10.764,0)</f>
        <v>3097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2292000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1146</v>
      </c>
      <c r="D17" s="73">
        <f>C17*E10</f>
        <v>3549162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5800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17</v>
      </c>
      <c r="D7" s="25"/>
      <c r="F7" s="76"/>
      <c r="G7" s="76"/>
    </row>
    <row r="8" spans="1:8">
      <c r="A8" s="15" t="s">
        <v>18</v>
      </c>
      <c r="B8" s="24"/>
      <c r="C8" s="25">
        <f>C9-C7</f>
        <v>43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25.5</v>
      </c>
      <c r="D10" s="25"/>
      <c r="F10" s="76"/>
      <c r="G10" s="76"/>
    </row>
    <row r="11" spans="1:8">
      <c r="A11" s="15"/>
      <c r="B11" s="26"/>
      <c r="C11" s="27">
        <f>C10%</f>
        <v>0.255</v>
      </c>
      <c r="D11" s="27"/>
      <c r="F11" s="76"/>
      <c r="G11" s="76"/>
    </row>
    <row r="12" spans="1:8">
      <c r="A12" s="15" t="s">
        <v>21</v>
      </c>
      <c r="B12" s="19"/>
      <c r="C12" s="20">
        <f>C6*C11</f>
        <v>510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1490</v>
      </c>
      <c r="D13" s="23"/>
      <c r="F13" s="76"/>
      <c r="G13" s="76"/>
    </row>
    <row r="14" spans="1:8">
      <c r="A14" s="15" t="s">
        <v>15</v>
      </c>
      <c r="B14" s="19"/>
      <c r="C14" s="20">
        <f>C5</f>
        <v>3800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5290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1146</v>
      </c>
      <c r="D18" s="74"/>
      <c r="E18" s="75"/>
      <c r="F18" s="76"/>
      <c r="G18" s="76"/>
    </row>
    <row r="19" spans="1:8">
      <c r="A19" s="15"/>
      <c r="B19" s="6"/>
      <c r="C19" s="30">
        <f>C18*C16</f>
        <v>6062340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4607378.4000000004</v>
      </c>
      <c r="C20" s="31">
        <f>C19*95%</f>
        <v>5759223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4849872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2292000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12629.875</v>
      </c>
      <c r="D25" s="31"/>
      <c r="E25" s="120"/>
      <c r="F25" s="121"/>
    </row>
    <row r="26" spans="1:8">
      <c r="C26" s="31"/>
      <c r="D26" s="31"/>
      <c r="E26" s="120"/>
      <c r="F26" s="121"/>
      <c r="H26" s="54"/>
    </row>
    <row r="27" spans="1:8">
      <c r="C27" s="31"/>
      <c r="D27" s="31"/>
      <c r="E27" s="120"/>
      <c r="F27" s="12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791.66666666666674</v>
      </c>
      <c r="C2" s="4">
        <f t="shared" ref="C2:C6" si="2">B2*1.2</f>
        <v>950</v>
      </c>
      <c r="D2" s="4">
        <f t="shared" ref="D2:D6" si="3">C2*1.2</f>
        <v>1140</v>
      </c>
      <c r="E2" s="5">
        <f t="shared" ref="E2:E6" si="4">R2</f>
        <v>4500000</v>
      </c>
      <c r="F2" s="4">
        <f t="shared" ref="F2:F6" si="5">ROUND((E2/B2),0)</f>
        <v>5684</v>
      </c>
      <c r="G2" s="4">
        <f t="shared" ref="G2:G6" si="6">ROUND((E2/C2),0)</f>
        <v>4737</v>
      </c>
      <c r="H2" s="4">
        <f t="shared" ref="H2:H6" si="7">ROUND((E2/D2),0)</f>
        <v>3947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v>950</v>
      </c>
      <c r="Q2" s="73">
        <f t="shared" ref="Q2:Q6" si="10">P2/1.2</f>
        <v>791.66666666666674</v>
      </c>
      <c r="R2" s="2">
        <v>4500000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1583.3333333333335</v>
      </c>
      <c r="C3" s="4">
        <f t="shared" si="2"/>
        <v>1900</v>
      </c>
      <c r="D3" s="4">
        <f t="shared" si="3"/>
        <v>2280</v>
      </c>
      <c r="E3" s="5">
        <f t="shared" si="4"/>
        <v>10000000</v>
      </c>
      <c r="F3" s="4">
        <f t="shared" si="5"/>
        <v>6316</v>
      </c>
      <c r="G3" s="4">
        <f t="shared" si="6"/>
        <v>5263</v>
      </c>
      <c r="H3" s="4">
        <f t="shared" si="7"/>
        <v>4386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1900</v>
      </c>
      <c r="Q3" s="73">
        <f t="shared" si="10"/>
        <v>1583.3333333333335</v>
      </c>
      <c r="R3" s="2">
        <v>10000000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621.52777777777783</v>
      </c>
      <c r="C4" s="4">
        <f t="shared" si="2"/>
        <v>745.83333333333337</v>
      </c>
      <c r="D4" s="4">
        <f t="shared" si="3"/>
        <v>895</v>
      </c>
      <c r="E4" s="5">
        <f t="shared" si="4"/>
        <v>4500000</v>
      </c>
      <c r="F4" s="4">
        <f t="shared" si="5"/>
        <v>7240</v>
      </c>
      <c r="G4" s="4">
        <f t="shared" si="6"/>
        <v>6034</v>
      </c>
      <c r="H4" s="4">
        <f t="shared" si="7"/>
        <v>5028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895</v>
      </c>
      <c r="P4" s="73">
        <f t="shared" ref="P2:P4" si="11">O4/1.2</f>
        <v>745.83333333333337</v>
      </c>
      <c r="Q4" s="73">
        <f t="shared" si="10"/>
        <v>621.52777777777783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3:A11" si="12">N7</f>
        <v>0</v>
      </c>
      <c r="B7" s="4">
        <f t="shared" ref="B3:B11" si="13">Q7</f>
        <v>0</v>
      </c>
      <c r="C7" s="4">
        <f t="shared" ref="C3:C11" si="14">B7*1.2</f>
        <v>0</v>
      </c>
      <c r="D7" s="4">
        <f t="shared" ref="D3:D11" si="15">C7*1.2</f>
        <v>0</v>
      </c>
      <c r="E7" s="5">
        <f t="shared" ref="E3:E11" si="16">R7</f>
        <v>0</v>
      </c>
      <c r="F7" s="4" t="e">
        <f t="shared" ref="F3:F11" si="17">ROUND((E7/B7),0)</f>
        <v>#DIV/0!</v>
      </c>
      <c r="G7" s="4" t="e">
        <f t="shared" ref="G3:G11" si="18">ROUND((E7/C7),0)</f>
        <v>#DIV/0!</v>
      </c>
      <c r="H7" s="4" t="e">
        <f t="shared" ref="H3:H11" si="19">ROUND((E7/D7),0)</f>
        <v>#DIV/0!</v>
      </c>
      <c r="I7" s="4">
        <f t="shared" ref="I3:I11" si="20">T7</f>
        <v>0</v>
      </c>
      <c r="J7" s="4">
        <f t="shared" ref="J3:J11" si="21">U7</f>
        <v>0</v>
      </c>
      <c r="K7" s="73"/>
      <c r="L7" s="73"/>
      <c r="M7" s="73"/>
      <c r="N7" s="73"/>
      <c r="O7" s="73">
        <v>0</v>
      </c>
      <c r="P7" s="73">
        <f t="shared" ref="P3:P9" si="22">O7/1.2</f>
        <v>0</v>
      </c>
      <c r="Q7" s="73">
        <f t="shared" ref="Q3:Q11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>
      <selection activeCell="F10" sqref="F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12" sqref="K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2024-09-20T09:37:17Z</dcterms:modified>
</cp:coreProperties>
</file>