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ulund (E)\Indar Ratan Singh\"/>
    </mc:Choice>
  </mc:AlternateContent>
  <xr:revisionPtr revIDLastSave="0" documentId="13_ncr:1_{5C33917E-CFA4-4F07-986F-E03F522303D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J19" i="4"/>
  <c r="P8" i="4" l="1"/>
  <c r="Q7" i="4"/>
  <c r="Q6" i="4"/>
  <c r="Q5" i="4"/>
  <c r="P4" i="4"/>
  <c r="Q3" i="4"/>
  <c r="Q2" i="4"/>
  <c r="Q12" i="4" l="1"/>
  <c r="P12" i="4"/>
  <c r="P11" i="4"/>
  <c r="Q11" i="4" s="1"/>
  <c r="P10" i="4"/>
  <c r="Q10" i="4" s="1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<sst xmlns="http://schemas.openxmlformats.org/spreadsheetml/2006/main" count="115" uniqueCount="20">
  <si>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</si>
  <si>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</si>
  <si>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</si>
  <si>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</si>
  <si>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</si>
  <si>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</si>
  <si>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</si>
  <si>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</si>
  <si>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</si>
  <si>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</si>
  <si>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</si>
  <si>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</si>
  <si>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</si>
  <si>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G-3, Ground Floor, Wing - A, Shree Gopinath Apartment, Village - Goan devi</t>
  </si>
  <si>
    <t>bua</t>
  </si>
  <si>
    <t>agreement  - 05.06.2003</t>
  </si>
  <si>
    <t>av</t>
  </si>
  <si>
    <t>rate</t>
  </si>
  <si>
    <t>fmv</t>
  </si>
  <si>
    <t>26.02.20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</si>
</sst>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70F7C-FC54-4570-9D4B-AA1E13CF8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76200</xdr:rowOff>
    </xdr:from>
    <xdr:to>
      <xdr:col>15</xdr:col>
      <xdr:colOff>525122</xdr:colOff>
      <xdr:row>46</xdr:row>
      <xdr:rowOff>144081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7FE284-A885-4FFF-B98D-AD3B26F1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266700"/>
          <a:ext cx="8935697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03D9E-7453-4979-B921-D259FCC4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7B8F93-3C63-46A8-9338-A5A33432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12C364-6749-47FF-AD5C-2696A11B1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716FA0-E5ED-4EA7-9483-3B0E1CC87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U26" sqref="U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333.33333333333337</v>
      </c>
      <c r="C2" s="4">
        <f>B2*1.2</f>
        <v>400.00000000000006</v>
      </c>
      <c r="D2" s="4">
        <f t="shared" ref="D2:D13" si="2">C2*1.2</f>
        <v>480.00000000000006</v>
      </c>
      <c r="E2" s="5">
        <f t="shared" ref="E2:E13" si="3">R2</f>
        <v>2900000</v>
      </c>
      <c r="F2" s="10">
        <f t="shared" ref="F2:F13" si="4">ROUND((E2/B2),0)</f>
        <v>8700</v>
      </c>
      <c r="G2" s="10">
        <f t="shared" ref="G2:G13" si="5">ROUND((E2/C2),0)</f>
        <v>7250</v>
      </c>
      <c r="H2" s="15">
        <f t="shared" ref="H2:H13" si="6">ROUND((E2/D2),0)</f>
        <v>6042</v>
      </c>
      <c r="I2" s="4" t="e">
        <f>#REF!</f>
        <v>#REF!</v>
      </c>
      <c r="J2" s="4" t="str">
        <f t="shared" ref="J2:J13" si="7">S2</f>
        <v>26.02.20</v>
      </c>
      <c r="O2">
        <v>0</v>
      </c>
      <c r="P2">
        <v>400</v>
      </c>
      <c r="Q2">
        <f t="shared" ref="Q2:Q8" si="8">P2/1.2</f>
        <v>333.33333333333337</v>
      </c>
      <c r="R2" s="2">
        <v>2900000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458.33333333333337</v>
      </c>
      <c r="C3" s="4">
        <f t="shared" ref="C3:C15" si="9">B3*1.2</f>
        <v>550</v>
      </c>
      <c r="D3" s="4">
        <f t="shared" si="2"/>
        <v>660</v>
      </c>
      <c r="E3" s="5">
        <f t="shared" si="3"/>
        <v>3200000</v>
      </c>
      <c r="F3" s="10">
        <f t="shared" si="4"/>
        <v>6982</v>
      </c>
      <c r="G3" s="10">
        <f t="shared" si="5"/>
        <v>5818</v>
      </c>
      <c r="H3" s="15">
        <f t="shared" si="6"/>
        <v>4848</v>
      </c>
      <c r="I3" s="4" t="e">
        <f>#REF!</f>
        <v>#REF!</v>
      </c>
      <c r="J3" s="4">
        <f t="shared" si="7"/>
        <v>0</v>
      </c>
      <c r="O3">
        <v>0</v>
      </c>
      <c r="P3">
        <v>550</v>
      </c>
      <c r="Q3">
        <f t="shared" si="8"/>
        <v>458.33333333333337</v>
      </c>
      <c r="R3" s="2">
        <v>3200000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470</v>
      </c>
      <c r="C4" s="4">
        <f t="shared" si="9"/>
        <v>564</v>
      </c>
      <c r="D4" s="4">
        <f t="shared" si="2"/>
        <v>676.8</v>
      </c>
      <c r="E4" s="5">
        <f t="shared" si="3"/>
        <v>2500000</v>
      </c>
      <c r="F4" s="10">
        <f t="shared" si="4"/>
        <v>5319</v>
      </c>
      <c r="G4" s="10">
        <f t="shared" si="5"/>
        <v>4433</v>
      </c>
      <c r="H4" s="10">
        <f t="shared" si="6"/>
        <v>3694</v>
      </c>
      <c r="I4" s="4" t="e">
        <f>#REF!</f>
        <v>#REF!</v>
      </c>
      <c r="J4" s="4">
        <f t="shared" si="7"/>
        <v>0</v>
      </c>
      <c r="O4">
        <v>0</v>
      </c>
      <c r="P4">
        <f t="shared" ref="P2:P8" si="10">O4/1.2</f>
        <v>0</v>
      </c>
      <c r="Q4">
        <v>470</v>
      </c>
      <c r="R4" s="2">
        <v>2500000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487.5</v>
      </c>
      <c r="C5" s="4">
        <f t="shared" si="9"/>
        <v>585</v>
      </c>
      <c r="D5" s="4">
        <f t="shared" si="2"/>
        <v>702</v>
      </c>
      <c r="E5" s="5">
        <f t="shared" si="3"/>
        <v>2500000</v>
      </c>
      <c r="F5" s="10">
        <f t="shared" si="4"/>
        <v>5128</v>
      </c>
      <c r="G5" s="10">
        <f t="shared" si="5"/>
        <v>4274</v>
      </c>
      <c r="H5" s="10">
        <f t="shared" si="6"/>
        <v>3561</v>
      </c>
      <c r="I5" s="4" t="e">
        <f>#REF!</f>
        <v>#REF!</v>
      </c>
      <c r="J5" s="4">
        <f t="shared" si="7"/>
        <v>0</v>
      </c>
      <c r="O5">
        <v>0</v>
      </c>
      <c r="P5">
        <v>585</v>
      </c>
      <c r="Q5">
        <f t="shared" si="8"/>
        <v>487.5</v>
      </c>
      <c r="R5" s="2">
        <v>2500000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479.16666666666669</v>
      </c>
      <c r="C6" s="4">
        <f t="shared" si="9"/>
        <v>575</v>
      </c>
      <c r="D6" s="4">
        <f t="shared" si="2"/>
        <v>690</v>
      </c>
      <c r="E6" s="5">
        <f t="shared" si="3"/>
        <v>2500000</v>
      </c>
      <c r="F6" s="10">
        <f t="shared" si="4"/>
        <v>5217</v>
      </c>
      <c r="G6" s="10">
        <f t="shared" si="5"/>
        <v>4348</v>
      </c>
      <c r="H6" s="10">
        <f t="shared" si="6"/>
        <v>3623</v>
      </c>
      <c r="I6" s="4" t="e">
        <f>#REF!</f>
        <v>#REF!</v>
      </c>
      <c r="J6" s="4">
        <f t="shared" si="7"/>
        <v>0</v>
      </c>
      <c r="O6">
        <v>0</v>
      </c>
      <c r="P6">
        <v>575</v>
      </c>
      <c r="Q6">
        <f t="shared" si="8"/>
        <v>479.16666666666669</v>
      </c>
      <c r="R6" s="2">
        <v>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462.5</v>
      </c>
      <c r="C7" s="4">
        <f t="shared" si="9"/>
        <v>555</v>
      </c>
      <c r="D7" s="4">
        <f t="shared" si="2"/>
        <v>666</v>
      </c>
      <c r="E7" s="5">
        <f t="shared" si="3"/>
        <v>2500000</v>
      </c>
      <c r="F7" s="10">
        <f t="shared" si="4"/>
        <v>5405</v>
      </c>
      <c r="G7" s="10">
        <f t="shared" si="5"/>
        <v>4505</v>
      </c>
      <c r="H7" s="10">
        <f t="shared" si="6"/>
        <v>3754</v>
      </c>
      <c r="I7" s="4" t="e">
        <f>#REF!</f>
        <v>#REF!</v>
      </c>
      <c r="J7" s="4">
        <f t="shared" si="7"/>
        <v>0</v>
      </c>
      <c r="O7">
        <v>0</v>
      </c>
      <c r="P7">
        <v>555</v>
      </c>
      <c r="Q7">
        <f t="shared" si="8"/>
        <v>462.5</v>
      </c>
      <c r="R7" s="2">
        <v>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350</v>
      </c>
      <c r="C8" s="4">
        <f t="shared" si="9"/>
        <v>420</v>
      </c>
      <c r="D8" s="4">
        <f t="shared" si="2"/>
        <v>504</v>
      </c>
      <c r="E8" s="5">
        <f t="shared" si="3"/>
        <v>2800000</v>
      </c>
      <c r="F8" s="10">
        <f t="shared" si="4"/>
        <v>8000</v>
      </c>
      <c r="G8" s="10">
        <f t="shared" si="5"/>
        <v>6667</v>
      </c>
      <c r="H8" s="15">
        <f t="shared" si="6"/>
        <v>5556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350</v>
      </c>
      <c r="R8" s="2">
        <v>2800000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400</v>
      </c>
      <c r="J19">
        <f>37.15*10.764</f>
        <v>399.88259999999997</v>
      </c>
    </row>
    <row r="20" spans="7:24" x14ac:dyDescent="0.25">
      <c r="H20" t="s">
        <v>17</v>
      </c>
      <c r="I20">
        <v>6000</v>
      </c>
    </row>
    <row r="21" spans="7:24" x14ac:dyDescent="0.25">
      <c r="H21" t="s">
        <v>18</v>
      </c>
      <c r="I21">
        <f>I20*I19</f>
        <v>2400000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16</v>
      </c>
      <c r="I26">
        <v>330000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2024-09-20T05:27:37Z</dcterms:modified>
</cp:coreProperties>
</file>