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Kiranraj Birawat - SBI\"/>
    </mc:Choice>
  </mc:AlternateContent>
  <xr:revisionPtr revIDLastSave="0" documentId="13_ncr:1_{76B17738-70B2-4FD5-8BA9-77BF8D31E7B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W31" i="4" l="1"/>
  <c r="Q9" i="4" l="1"/>
  <c r="B9" i="4" s="1"/>
  <c r="C9" i="4" s="1"/>
  <c r="D9" i="4" s="1"/>
  <c r="J9" i="4"/>
  <c r="I9" i="4"/>
  <c r="E9" i="4"/>
  <c r="A9" i="4"/>
  <c r="Q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Q11" i="4"/>
  <c r="B11" i="4" s="1"/>
  <c r="C11" i="4" s="1"/>
  <c r="J11" i="4"/>
  <c r="I11" i="4"/>
  <c r="E11" i="4"/>
  <c r="A11" i="4"/>
  <c r="Q10" i="4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<sst xmlns="http://schemas.openxmlformats.org/spreadsheetml/2006/main" count="49" uniqueCount="42">
  <si>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</si>
  <si>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</si>
  <si>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</si>
  <si>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</si>
  <si>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</si>
  <si>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</si>
  <si>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</si>
  <si>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</si>
  <si>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</si>
  <si>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</si>
  <si>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</si>
  <si>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</si>
  <si>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</si>
  <si>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</si>
  <si>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</si>
  <si>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</si>
  <si>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</si>
  <si>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</si>
  <si>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</si>
  <si>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</si>
  <si>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</si>
  <si>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</si>
  <si>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</si>
  <si>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</si>
  <si>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</si>
  <si>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</si>
  <si>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</si>
  <si>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</si>
  <si>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</si>
  <si>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</si>
  <si>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</si>
  <si>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</si>
  <si>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</si>
  <si>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</si>
  <si>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</si>
  <si>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</si>
  <si>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</si>
  <si>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</si>
  <si>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Wagle Ind. Est. Branch ) - Kiranraj Birawat and Janki Jethwa and Bhavin Jethwa</t>
  </si>
  <si>
    <t>Agree BUA</t>
  </si>
  <si>
    <t xml:space="preserve">As per Agreement 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</si>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</sst>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35</xdr:row>
      <xdr:rowOff>143762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0C14DF-C781-425D-AE93-9B714FA84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635406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267928</xdr:colOff>
      <xdr:row>40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5DA8E1-C591-4F4C-A863-9FEF832A0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802328" cy="738290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14</xdr:col>
      <xdr:colOff>220127</xdr:colOff>
      <xdr:row>47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210181-37D4-4360-B7AF-7203B3B16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7535327" cy="889759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325086</xdr:colOff>
      <xdr:row>42</xdr:row>
      <xdr:rowOff>20090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BC1896-E6D9-4B59-9A26-51870E381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8859486" cy="744959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115507</xdr:colOff>
      <xdr:row>39</xdr:row>
      <xdr:rowOff>182037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E3005B-07C9-415F-ABDF-7A6CE82A6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9907" cy="76115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182191</xdr:colOff>
      <xdr:row>39</xdr:row>
      <xdr:rowOff>77088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A4D470-600D-4D2D-8630-2F4BF7FAC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16591" cy="63635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201244</xdr:colOff>
      <xdr:row>33</xdr:row>
      <xdr:rowOff>153272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7DFDDF-F905-4A33-8F0E-052E5D087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35644" cy="62492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34</xdr:row>
      <xdr:rowOff>86568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F4667F-4C0C-4526-9BA4-405237206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0396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296507</xdr:colOff>
      <xdr:row>40</xdr:row>
      <xdr:rowOff>115193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4E97B2-05B9-41E3-9B31-7B45AE204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30907" cy="64016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210770</xdr:colOff>
      <xdr:row>32</xdr:row>
      <xdr:rowOff>115167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31F69D-A7AE-4773-8C62-FBD48200C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45170" cy="62111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33</xdr:row>
      <xdr:rowOff>77061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FE7B68-D306-4A00-9470-D074C8914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617306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33</xdr:row>
      <xdr:rowOff>48482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4965DA-EB75-4B1A-8AA8-7D2CC8EA6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14448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34</xdr:row>
      <xdr:rowOff>96141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55EC48-A4BE-4612-ACDD-CF2B702AF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3826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0" zoomScaleNormal="100" workbookViewId="0">
      <selection activeCell="U19" sqref="U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691.66666666666674</v>
      </c>
      <c r="C3" s="4">
        <f>B3*1.2</f>
        <v>830.00000000000011</v>
      </c>
      <c r="D3" s="4">
        <f t="shared" ref="D3:D14" si="2">C3*1.2</f>
        <v>996.00000000000011</v>
      </c>
      <c r="E3" s="5">
        <f t="shared" ref="E3:E14" si="3">R3</f>
        <v>12500000</v>
      </c>
      <c r="F3" s="9">
        <f t="shared" ref="F3:F14" si="4">ROUND((E3/B3),0)</f>
        <v>18072</v>
      </c>
      <c r="G3" s="9">
        <f t="shared" ref="G3:G14" si="5">ROUND((E3/C3),0)</f>
        <v>15060</v>
      </c>
      <c r="H3" s="9">
        <f t="shared" ref="H3:H14" si="6">ROUND((E3/D3),0)</f>
        <v>12550</v>
      </c>
      <c r="I3" s="4" t="e">
        <f>#REF!</f>
        <v>#REF!</v>
      </c>
      <c r="J3" s="4">
        <f t="shared" ref="J3:J14" si="7">S3</f>
        <v>0</v>
      </c>
      <c r="O3">
        <v>0</v>
      </c>
      <c r="P3">
        <v>830</v>
      </c>
      <c r="Q3">
        <f t="shared" ref="P3:Q14" si="8">P3/1.2</f>
        <v>691.66666666666674</v>
      </c>
      <c r="R3" s="2">
        <v>12500000</v>
      </c>
    </row>
    <row r="4" spans="1:20" x14ac:dyDescent="0.25">
      <c r="A4" s="4">
        <f t="shared" ref="A4:A9" si="9">N4</f>
        <v>0</v>
      </c>
      <c r="B4" s="4">
        <f t="shared" ref="B4:B9" si="10">Q4</f>
        <v>675</v>
      </c>
      <c r="C4" s="4">
        <f t="shared" ref="C4:C9" si="11">B4*1.2</f>
        <v>810</v>
      </c>
      <c r="D4" s="4">
        <f t="shared" ref="D4:D9" si="12">C4*1.2</f>
        <v>972</v>
      </c>
      <c r="E4" s="5">
        <f t="shared" ref="E4:E9" si="13">R4</f>
        <v>15800000</v>
      </c>
      <c r="F4" s="9">
        <f t="shared" ref="F4:F9" si="14">ROUND((E4/B4),0)</f>
        <v>23407</v>
      </c>
      <c r="G4" s="9">
        <f t="shared" ref="G4:G9" si="15">ROUND((E4/C4),0)</f>
        <v>19506</v>
      </c>
      <c r="H4" s="9">
        <f t="shared" ref="H4:H9" si="16">ROUND((E4/D4),0)</f>
        <v>16255</v>
      </c>
      <c r="I4" s="4" t="e">
        <f>#REF!</f>
        <v>#REF!</v>
      </c>
      <c r="J4" s="4">
        <f t="shared" ref="J4:J9" si="17">S4</f>
        <v>0</v>
      </c>
      <c r="O4">
        <v>0</v>
      </c>
      <c r="P4">
        <v>810</v>
      </c>
      <c r="Q4">
        <f t="shared" ref="Q4:Q9" si="18">P4/1.2</f>
        <v>675</v>
      </c>
      <c r="R4" s="2">
        <v>15800000</v>
      </c>
    </row>
    <row r="5" spans="1:20" x14ac:dyDescent="0.25">
      <c r="A5" s="4">
        <f t="shared" si="9"/>
        <v>0</v>
      </c>
      <c r="B5" s="4">
        <f t="shared" si="10"/>
        <v>260.83333333333337</v>
      </c>
      <c r="C5" s="4">
        <f t="shared" si="11"/>
        <v>313.00000000000006</v>
      </c>
      <c r="D5" s="4">
        <f t="shared" si="12"/>
        <v>375.60000000000008</v>
      </c>
      <c r="E5" s="5">
        <f t="shared" si="13"/>
        <v>8000000</v>
      </c>
      <c r="F5" s="9">
        <f t="shared" si="14"/>
        <v>30671</v>
      </c>
      <c r="G5" s="9">
        <f t="shared" si="15"/>
        <v>25559</v>
      </c>
      <c r="H5" s="9">
        <f t="shared" si="16"/>
        <v>21299</v>
      </c>
      <c r="I5" s="4" t="e">
        <f>#REF!</f>
        <v>#REF!</v>
      </c>
      <c r="J5" s="4">
        <f t="shared" si="17"/>
        <v>0</v>
      </c>
      <c r="O5">
        <v>0</v>
      </c>
      <c r="P5">
        <v>313</v>
      </c>
      <c r="Q5">
        <f t="shared" si="18"/>
        <v>260.83333333333337</v>
      </c>
      <c r="R5" s="2">
        <v>8000000</v>
      </c>
    </row>
    <row r="6" spans="1:20" s="43" customFormat="1" x14ac:dyDescent="0.25">
      <c r="A6" s="41">
        <f t="shared" si="9"/>
        <v>0</v>
      </c>
      <c r="B6" s="41">
        <f t="shared" si="10"/>
        <v>691.66666666666674</v>
      </c>
      <c r="C6" s="41">
        <f t="shared" si="11"/>
        <v>830.00000000000011</v>
      </c>
      <c r="D6" s="41">
        <f t="shared" si="12"/>
        <v>996.00000000000011</v>
      </c>
      <c r="E6" s="42">
        <f t="shared" si="13"/>
        <v>16600000</v>
      </c>
      <c r="F6" s="41">
        <f t="shared" si="14"/>
        <v>24000</v>
      </c>
      <c r="G6" s="41">
        <f t="shared" si="15"/>
        <v>20000</v>
      </c>
      <c r="H6" s="41">
        <f t="shared" si="16"/>
        <v>16667</v>
      </c>
      <c r="I6" s="41" t="e">
        <f>#REF!</f>
        <v>#REF!</v>
      </c>
      <c r="J6" s="41">
        <f t="shared" si="17"/>
        <v>0</v>
      </c>
      <c r="O6" s="43">
        <v>0</v>
      </c>
      <c r="P6" s="43">
        <v>830</v>
      </c>
      <c r="Q6" s="43">
        <f t="shared" si="18"/>
        <v>691.66666666666674</v>
      </c>
      <c r="R6" s="44">
        <v>16600000</v>
      </c>
    </row>
    <row r="7" spans="1:20" x14ac:dyDescent="0.25">
      <c r="A7" s="4">
        <f t="shared" si="9"/>
        <v>0</v>
      </c>
      <c r="B7" s="4">
        <f t="shared" si="10"/>
        <v>604.16666666666674</v>
      </c>
      <c r="C7" s="4">
        <f t="shared" si="11"/>
        <v>725.00000000000011</v>
      </c>
      <c r="D7" s="4">
        <f t="shared" si="12"/>
        <v>870.00000000000011</v>
      </c>
      <c r="E7" s="5">
        <f t="shared" si="13"/>
        <v>14500000</v>
      </c>
      <c r="F7" s="9">
        <f t="shared" si="14"/>
        <v>24000</v>
      </c>
      <c r="G7" s="9">
        <f t="shared" si="15"/>
        <v>20000</v>
      </c>
      <c r="H7" s="9">
        <f t="shared" si="16"/>
        <v>16667</v>
      </c>
      <c r="I7" s="4" t="e">
        <f>#REF!</f>
        <v>#REF!</v>
      </c>
      <c r="J7" s="4">
        <f t="shared" si="17"/>
        <v>0</v>
      </c>
      <c r="O7">
        <v>0</v>
      </c>
      <c r="P7">
        <v>725</v>
      </c>
      <c r="Q7">
        <f t="shared" si="18"/>
        <v>604.16666666666674</v>
      </c>
      <c r="R7" s="2">
        <v>14500000</v>
      </c>
    </row>
    <row r="8" spans="1:20" s="43" customFormat="1" x14ac:dyDescent="0.25">
      <c r="A8" s="41">
        <f t="shared" si="9"/>
        <v>0</v>
      </c>
      <c r="B8" s="41">
        <f t="shared" si="10"/>
        <v>1015.8333333333334</v>
      </c>
      <c r="C8" s="41">
        <f t="shared" si="11"/>
        <v>1219</v>
      </c>
      <c r="D8" s="41">
        <f t="shared" si="12"/>
        <v>1462.8</v>
      </c>
      <c r="E8" s="42">
        <f t="shared" si="13"/>
        <v>25600000</v>
      </c>
      <c r="F8" s="41">
        <f t="shared" si="14"/>
        <v>25201</v>
      </c>
      <c r="G8" s="41">
        <f t="shared" si="15"/>
        <v>21001</v>
      </c>
      <c r="H8" s="41">
        <f t="shared" si="16"/>
        <v>17501</v>
      </c>
      <c r="I8" s="41" t="e">
        <f>#REF!</f>
        <v>#REF!</v>
      </c>
      <c r="J8" s="41">
        <f t="shared" si="17"/>
        <v>0</v>
      </c>
      <c r="O8" s="43">
        <v>0</v>
      </c>
      <c r="P8" s="43">
        <v>1219</v>
      </c>
      <c r="Q8" s="43">
        <f t="shared" si="18"/>
        <v>1015.8333333333334</v>
      </c>
      <c r="R8" s="44">
        <v>25600000</v>
      </c>
    </row>
    <row r="9" spans="1:20" x14ac:dyDescent="0.25">
      <c r="A9" s="4">
        <f t="shared" si="9"/>
        <v>0</v>
      </c>
      <c r="B9" s="4">
        <f t="shared" si="10"/>
        <v>941.66666666666674</v>
      </c>
      <c r="C9" s="4">
        <f t="shared" si="11"/>
        <v>1130</v>
      </c>
      <c r="D9" s="4">
        <f t="shared" si="12"/>
        <v>1356</v>
      </c>
      <c r="E9" s="5">
        <f t="shared" si="13"/>
        <v>28250000</v>
      </c>
      <c r="F9" s="9">
        <f t="shared" si="14"/>
        <v>30000</v>
      </c>
      <c r="G9" s="9">
        <f t="shared" si="15"/>
        <v>25000</v>
      </c>
      <c r="H9" s="9">
        <f t="shared" si="16"/>
        <v>20833</v>
      </c>
      <c r="I9" s="4" t="e">
        <f>#REF!</f>
        <v>#REF!</v>
      </c>
      <c r="J9" s="4">
        <f t="shared" si="17"/>
        <v>0</v>
      </c>
      <c r="O9">
        <v>0</v>
      </c>
      <c r="P9">
        <v>1130</v>
      </c>
      <c r="Q9">
        <f t="shared" si="18"/>
        <v>941.66666666666674</v>
      </c>
      <c r="R9" s="2">
        <v>28250000</v>
      </c>
    </row>
    <row r="10" spans="1:20" x14ac:dyDescent="0.25">
      <c r="A10" s="4">
        <f t="shared" si="0"/>
        <v>0</v>
      </c>
      <c r="B10" s="4">
        <f t="shared" si="1"/>
        <v>929.16666666666674</v>
      </c>
      <c r="C10" s="4">
        <f t="shared" ref="C10:C14" si="19">B10*1.2</f>
        <v>1115</v>
      </c>
      <c r="D10" s="4">
        <f t="shared" si="2"/>
        <v>1338</v>
      </c>
      <c r="E10" s="5">
        <f t="shared" si="3"/>
        <v>27875000</v>
      </c>
      <c r="F10" s="9">
        <f t="shared" si="4"/>
        <v>30000</v>
      </c>
      <c r="G10" s="9">
        <f t="shared" si="5"/>
        <v>25000</v>
      </c>
      <c r="H10" s="9">
        <f t="shared" si="6"/>
        <v>20833</v>
      </c>
      <c r="I10" s="4" t="e">
        <f>#REF!</f>
        <v>#REF!</v>
      </c>
      <c r="J10" s="4">
        <f t="shared" si="7"/>
        <v>0</v>
      </c>
      <c r="O10">
        <v>0</v>
      </c>
      <c r="P10">
        <v>1115</v>
      </c>
      <c r="Q10">
        <f t="shared" si="8"/>
        <v>929.16666666666674</v>
      </c>
      <c r="R10" s="2">
        <v>27875000</v>
      </c>
    </row>
    <row r="11" spans="1:20" x14ac:dyDescent="0.25">
      <c r="A11" s="4">
        <f t="shared" si="0"/>
        <v>0</v>
      </c>
      <c r="B11" s="4">
        <f t="shared" si="1"/>
        <v>675</v>
      </c>
      <c r="C11" s="4">
        <f t="shared" si="19"/>
        <v>810</v>
      </c>
      <c r="D11" s="4">
        <f t="shared" si="2"/>
        <v>972</v>
      </c>
      <c r="E11" s="5">
        <f t="shared" si="3"/>
        <v>10935000</v>
      </c>
      <c r="F11" s="9">
        <f t="shared" si="4"/>
        <v>16200</v>
      </c>
      <c r="G11" s="9">
        <f t="shared" si="5"/>
        <v>13500</v>
      </c>
      <c r="H11" s="9">
        <f t="shared" si="6"/>
        <v>11250</v>
      </c>
      <c r="I11" s="4" t="e">
        <f>#REF!</f>
        <v>#REF!</v>
      </c>
      <c r="J11" s="4">
        <f t="shared" si="7"/>
        <v>0</v>
      </c>
      <c r="O11">
        <v>0</v>
      </c>
      <c r="P11">
        <v>810</v>
      </c>
      <c r="Q11">
        <f t="shared" si="8"/>
        <v>675</v>
      </c>
      <c r="R11" s="2">
        <v>10935000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1">N16</f>
        <v>0</v>
      </c>
      <c r="B16" s="4">
        <f t="shared" ref="B16:B28" si="32">Q16</f>
        <v>664</v>
      </c>
      <c r="C16" s="4">
        <f>B16*1.2</f>
        <v>796.8</v>
      </c>
      <c r="D16" s="4">
        <f t="shared" ref="D16:D28" si="33">C16*1.2</f>
        <v>956.15999999999985</v>
      </c>
      <c r="E16" s="5">
        <f t="shared" ref="E16:E28" si="34">R16</f>
        <v>18800000</v>
      </c>
      <c r="F16" s="9">
        <f t="shared" ref="F16:F28" si="35">ROUND((E16/B16),0)</f>
        <v>28313</v>
      </c>
      <c r="G16" s="9">
        <f t="shared" ref="G16:G28" si="36">ROUND((E16/C16),0)</f>
        <v>23594</v>
      </c>
      <c r="H16" s="9">
        <f t="shared" ref="H16:H28" si="37">ROUND((E16/D16),0)</f>
        <v>19662</v>
      </c>
      <c r="I16" s="4" t="e">
        <f>#REF!</f>
        <v>#REF!</v>
      </c>
      <c r="J16" s="4">
        <f t="shared" ref="J16:J28" si="38">S16</f>
        <v>0</v>
      </c>
      <c r="O16">
        <v>0</v>
      </c>
      <c r="P16">
        <f t="shared" ref="P16:Q28" si="39">O16/1.2</f>
        <v>0</v>
      </c>
      <c r="Q16">
        <v>664</v>
      </c>
      <c r="R16" s="2">
        <v>18800000</v>
      </c>
    </row>
    <row r="17" spans="1:24" x14ac:dyDescent="0.25">
      <c r="A17" s="4">
        <f t="shared" si="31"/>
        <v>0</v>
      </c>
      <c r="B17" s="4">
        <f t="shared" si="32"/>
        <v>2650</v>
      </c>
      <c r="C17" s="4">
        <f t="shared" ref="C17:C28" si="40">B17*1.2</f>
        <v>3180</v>
      </c>
      <c r="D17" s="4">
        <f t="shared" si="33"/>
        <v>3816</v>
      </c>
      <c r="E17" s="5">
        <f t="shared" si="34"/>
        <v>73000000</v>
      </c>
      <c r="F17" s="9">
        <f t="shared" si="35"/>
        <v>27547</v>
      </c>
      <c r="G17" s="9">
        <f t="shared" si="36"/>
        <v>22956</v>
      </c>
      <c r="H17" s="9">
        <f t="shared" si="37"/>
        <v>19130</v>
      </c>
      <c r="I17" s="4" t="e">
        <f>#REF!</f>
        <v>#REF!</v>
      </c>
      <c r="J17" s="4">
        <f t="shared" si="38"/>
        <v>0</v>
      </c>
      <c r="O17">
        <v>0</v>
      </c>
      <c r="P17">
        <f t="shared" si="39"/>
        <v>0</v>
      </c>
      <c r="Q17">
        <v>2650</v>
      </c>
      <c r="R17" s="2">
        <v>73000000</v>
      </c>
    </row>
    <row r="18" spans="1:24" s="43" customFormat="1" x14ac:dyDescent="0.25">
      <c r="A18" s="41">
        <f t="shared" si="31"/>
        <v>0</v>
      </c>
      <c r="B18" s="41">
        <f t="shared" si="32"/>
        <v>780</v>
      </c>
      <c r="C18" s="41">
        <f t="shared" si="40"/>
        <v>936</v>
      </c>
      <c r="D18" s="41">
        <f t="shared" si="33"/>
        <v>1123.2</v>
      </c>
      <c r="E18" s="42">
        <f t="shared" si="34"/>
        <v>25000000</v>
      </c>
      <c r="F18" s="41">
        <f t="shared" si="35"/>
        <v>32051</v>
      </c>
      <c r="G18" s="41">
        <f t="shared" si="36"/>
        <v>26709</v>
      </c>
      <c r="H18" s="41">
        <f t="shared" si="37"/>
        <v>22258</v>
      </c>
      <c r="I18" s="41" t="e">
        <f>#REF!</f>
        <v>#REF!</v>
      </c>
      <c r="J18" s="41">
        <f t="shared" si="38"/>
        <v>0</v>
      </c>
      <c r="O18" s="43">
        <v>0</v>
      </c>
      <c r="P18" s="43">
        <f t="shared" si="39"/>
        <v>0</v>
      </c>
      <c r="Q18" s="43">
        <v>780</v>
      </c>
      <c r="R18" s="44">
        <v>25000000</v>
      </c>
    </row>
    <row r="19" spans="1:24" x14ac:dyDescent="0.25">
      <c r="A19" s="4">
        <f t="shared" si="31"/>
        <v>0</v>
      </c>
      <c r="B19" s="4">
        <f t="shared" si="32"/>
        <v>775</v>
      </c>
      <c r="C19" s="4">
        <f t="shared" si="40"/>
        <v>930</v>
      </c>
      <c r="D19" s="4">
        <f t="shared" si="33"/>
        <v>1116</v>
      </c>
      <c r="E19" s="5">
        <f t="shared" si="34"/>
        <v>28500000</v>
      </c>
      <c r="F19" s="9">
        <f t="shared" si="35"/>
        <v>36774</v>
      </c>
      <c r="G19" s="9">
        <f t="shared" si="36"/>
        <v>30645</v>
      </c>
      <c r="H19" s="9">
        <f t="shared" si="37"/>
        <v>25538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v>775</v>
      </c>
      <c r="R19" s="2">
        <v>28500000</v>
      </c>
    </row>
    <row r="20" spans="1:24" s="43" customFormat="1" x14ac:dyDescent="0.25">
      <c r="A20" s="41">
        <f t="shared" si="31"/>
        <v>0</v>
      </c>
      <c r="B20" s="41">
        <f t="shared" si="32"/>
        <v>1600</v>
      </c>
      <c r="C20" s="41">
        <f t="shared" si="40"/>
        <v>1920</v>
      </c>
      <c r="D20" s="41">
        <f t="shared" si="33"/>
        <v>2304</v>
      </c>
      <c r="E20" s="42">
        <f t="shared" si="34"/>
        <v>52500000</v>
      </c>
      <c r="F20" s="41">
        <f t="shared" si="35"/>
        <v>32813</v>
      </c>
      <c r="G20" s="41">
        <f t="shared" si="36"/>
        <v>27344</v>
      </c>
      <c r="H20" s="41">
        <f t="shared" si="37"/>
        <v>22786</v>
      </c>
      <c r="I20" s="41" t="e">
        <f>#REF!</f>
        <v>#REF!</v>
      </c>
      <c r="J20" s="41">
        <f t="shared" si="38"/>
        <v>0</v>
      </c>
      <c r="O20" s="43">
        <v>0</v>
      </c>
      <c r="P20" s="43">
        <f t="shared" si="39"/>
        <v>0</v>
      </c>
      <c r="Q20" s="43">
        <v>1600</v>
      </c>
      <c r="R20" s="44">
        <v>52500000</v>
      </c>
    </row>
    <row r="21" spans="1:24" x14ac:dyDescent="0.25">
      <c r="A21" s="4">
        <f t="shared" si="31"/>
        <v>0</v>
      </c>
      <c r="B21" s="4">
        <f t="shared" si="32"/>
        <v>356.66666666666669</v>
      </c>
      <c r="C21" s="4">
        <f t="shared" si="40"/>
        <v>428</v>
      </c>
      <c r="D21" s="4">
        <f t="shared" si="33"/>
        <v>513.6</v>
      </c>
      <c r="E21" s="5">
        <f t="shared" si="34"/>
        <v>11000000</v>
      </c>
      <c r="F21" s="9">
        <f t="shared" si="35"/>
        <v>30841</v>
      </c>
      <c r="G21" s="9">
        <f t="shared" si="36"/>
        <v>25701</v>
      </c>
      <c r="H21" s="9">
        <f t="shared" si="37"/>
        <v>21417</v>
      </c>
      <c r="I21" s="4" t="e">
        <f>#REF!</f>
        <v>#REF!</v>
      </c>
      <c r="J21" s="4">
        <f t="shared" si="38"/>
        <v>0</v>
      </c>
      <c r="O21">
        <v>0</v>
      </c>
      <c r="P21">
        <v>428</v>
      </c>
      <c r="Q21">
        <f t="shared" si="39"/>
        <v>356.66666666666669</v>
      </c>
      <c r="R21" s="2">
        <v>11000000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24500</v>
      </c>
      <c r="X29" s="20" t="s">
        <v>41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39</v>
      </c>
      <c r="F31" s="7">
        <v>980</v>
      </c>
      <c r="S31" s="10"/>
      <c r="T31" s="10"/>
      <c r="U31" s="17" t="s">
        <v>15</v>
      </c>
      <c r="V31" s="18"/>
      <c r="W31" s="19">
        <f>W29-W30</f>
        <v>22000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40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20</v>
      </c>
      <c r="X34" s="31">
        <v>1984</v>
      </c>
      <c r="Y34" t="s">
        <v>40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6" t="s">
        <v>38</v>
      </c>
      <c r="Q36" s="46"/>
      <c r="R36" s="46"/>
      <c r="S36" s="46"/>
      <c r="T36" s="47"/>
      <c r="U36" s="21" t="s">
        <v>20</v>
      </c>
      <c r="V36" s="23"/>
      <c r="W36" s="24">
        <f>90*W33/W35</f>
        <v>60</v>
      </c>
      <c r="X36" s="24"/>
    </row>
    <row r="37" spans="15:25" ht="15.75" x14ac:dyDescent="0.25">
      <c r="U37" s="17"/>
      <c r="V37" s="26"/>
      <c r="W37" s="27">
        <f>W36%</f>
        <v>0.6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1500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1000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22000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23000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32</v>
      </c>
      <c r="V44" s="30"/>
      <c r="W44" s="25">
        <v>980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22540000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W45*0.98</f>
        <v>22089200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18032000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2450000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46958.333333333336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R14" sqref="R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T20" sqref="T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D3A37-AE71-445F-876A-94C17D317F1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8" sqref="R8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19" sqref="S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R9" sqref="R9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10" sqref="T1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15" sqref="R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R12" sqref="R1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8" sqref="S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2024-09-21T10:19:44Z</dcterms:modified>
</cp:coreProperties>
</file>