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Ajit Bedmutha Manmad\"/>
    </mc:Choice>
  </mc:AlternateContent>
  <bookViews>
    <workbookView xWindow="0" yWindow="0" windowWidth="2370" windowHeight="0" tabRatio="481"/>
  </bookViews>
  <sheets>
    <sheet name="Comapnay" sheetId="1" r:id="rId1"/>
    <sheet name="Listing1" sheetId="2" r:id="rId2"/>
    <sheet name="Listing2" sheetId="3" r:id="rId3"/>
    <sheet name="Listing3" sheetId="5" r:id="rId4"/>
    <sheet name="Listing4" sheetId="6" r:id="rId5"/>
  </sheets>
  <calcPr calcId="152511"/>
</workbook>
</file>

<file path=xl/calcChain.xml><?xml version="1.0" encoding="utf-8"?>
<calcChain xmlns="http://schemas.openxmlformats.org/spreadsheetml/2006/main"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I7" i="1"/>
  <c r="M27" i="1" l="1"/>
  <c r="C42" i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3" i="1" s="1"/>
  <c r="C50" i="1"/>
  <c r="C51" i="1" s="1"/>
  <c r="C52" i="1" s="1"/>
  <c r="C43" i="1" l="1"/>
  <c r="C44" i="1" s="1"/>
  <c r="C45" i="1" s="1"/>
  <c r="J33" i="1"/>
  <c r="C49" i="1" l="1"/>
  <c r="C46" i="1"/>
  <c r="C47" i="1" s="1"/>
  <c r="C48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<sst xmlns="http://schemas.openxmlformats.org/spreadsheetml/2006/main" count="27" uniqueCount="24">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</sst>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zoomScale="115" zoomScaleNormal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44" sqref="F44"/>
    </sheetView>
  </sheetViews>
  <sheetFormatPr defaultRowHeight="16.5" x14ac:dyDescent="0.3"/>
  <cols>
    <col min="1" max="1" width="9.140625" style="55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5.8554687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3567.44</v>
      </c>
      <c r="E2" s="4"/>
      <c r="F2" s="4"/>
      <c r="G2" s="23"/>
      <c r="H2" s="1"/>
    </row>
    <row r="3" spans="1:15" x14ac:dyDescent="0.3">
      <c r="B3" s="22" t="s">
        <v>10</v>
      </c>
      <c r="C3" s="25">
        <v>9000</v>
      </c>
      <c r="D3" s="13"/>
      <c r="E3" s="24"/>
      <c r="F3" s="24"/>
      <c r="G3" s="13"/>
      <c r="H3" s="1"/>
    </row>
    <row r="4" spans="1:15" ht="24" customHeight="1" x14ac:dyDescent="0.3">
      <c r="B4" s="69" t="s">
        <v>21</v>
      </c>
      <c r="C4" s="66">
        <f>ROUND((C2*C3),0)</f>
        <v>32106960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2" t="s">
        <v>0</v>
      </c>
      <c r="C6" s="33" t="s">
        <v>3</v>
      </c>
      <c r="D6" s="33" t="s">
        <v>1</v>
      </c>
      <c r="E6" s="33" t="s">
        <v>4</v>
      </c>
      <c r="F6" s="33" t="s">
        <v>5</v>
      </c>
      <c r="G6" s="35" t="s">
        <v>9</v>
      </c>
      <c r="H6" s="61" t="s">
        <v>2</v>
      </c>
      <c r="I6" s="62" t="s">
        <v>6</v>
      </c>
      <c r="J6" s="62" t="s">
        <v>7</v>
      </c>
      <c r="K6" s="61" t="s">
        <v>19</v>
      </c>
      <c r="L6" s="61" t="s">
        <v>20</v>
      </c>
      <c r="M6" s="61" t="s">
        <v>8</v>
      </c>
    </row>
    <row r="7" spans="1:15" ht="17.25" thickBot="1" x14ac:dyDescent="0.35">
      <c r="B7" s="56" t="s">
        <v>23</v>
      </c>
      <c r="C7" s="59">
        <v>2806.26</v>
      </c>
      <c r="D7" s="36">
        <v>1992</v>
      </c>
      <c r="E7" s="36">
        <v>2024</v>
      </c>
      <c r="F7" s="36">
        <v>60</v>
      </c>
      <c r="G7" s="54">
        <v>27000</v>
      </c>
      <c r="H7" s="63">
        <v>32</v>
      </c>
      <c r="I7" s="64">
        <f>IF(H7&gt;=5,90*H7/F7,0)</f>
        <v>48</v>
      </c>
      <c r="J7" s="65">
        <f t="shared" ref="J7:J12" si="0">G7/100*I7</f>
        <v>12960</v>
      </c>
      <c r="K7" s="65">
        <f>ROUND((G7-J7),0)</f>
        <v>14040</v>
      </c>
      <c r="L7" s="65">
        <f>ROUND((K7*C7),0)</f>
        <v>39399890</v>
      </c>
      <c r="M7" s="65">
        <f>ROUND((C7*G7),0)</f>
        <v>75769020</v>
      </c>
    </row>
    <row r="8" spans="1:15" ht="17.25" hidden="1" thickBot="1" x14ac:dyDescent="0.35">
      <c r="A8" s="3"/>
      <c r="B8" s="56"/>
      <c r="C8" s="60">
        <v>0</v>
      </c>
      <c r="D8" s="36">
        <v>0</v>
      </c>
      <c r="E8" s="36">
        <v>2022</v>
      </c>
      <c r="F8" s="36">
        <v>60</v>
      </c>
      <c r="G8" s="54">
        <v>0</v>
      </c>
      <c r="H8" s="63">
        <f t="shared" ref="H8:H12" si="1">E8-D8</f>
        <v>2022</v>
      </c>
      <c r="I8" s="64">
        <f t="shared" ref="I8:I14" si="2">IF(H8&gt;=5,90*H8/F8,0)</f>
        <v>3033</v>
      </c>
      <c r="J8" s="65">
        <f t="shared" si="0"/>
        <v>0</v>
      </c>
      <c r="K8" s="65">
        <f t="shared" ref="K8:K12" si="3">ROUND((G8-J8),0)</f>
        <v>0</v>
      </c>
      <c r="L8" s="65">
        <f t="shared" ref="L8:L12" si="4">ROUND((K8*C8),0)</f>
        <v>0</v>
      </c>
      <c r="M8" s="65">
        <f t="shared" ref="M8:M12" si="5">ROUND((C8*G8),0)</f>
        <v>0</v>
      </c>
    </row>
    <row r="9" spans="1:15" s="34" customFormat="1" ht="17.25" hidden="1" customHeight="1" thickBot="1" x14ac:dyDescent="0.35">
      <c r="A9" s="55"/>
      <c r="B9" s="56"/>
      <c r="C9" s="60">
        <v>0</v>
      </c>
      <c r="D9" s="36">
        <v>0</v>
      </c>
      <c r="E9" s="36">
        <v>2022</v>
      </c>
      <c r="F9" s="36">
        <v>60</v>
      </c>
      <c r="G9" s="54">
        <v>0</v>
      </c>
      <c r="H9" s="63">
        <f t="shared" si="1"/>
        <v>2022</v>
      </c>
      <c r="I9" s="64">
        <f t="shared" si="2"/>
        <v>3033</v>
      </c>
      <c r="J9" s="65">
        <f t="shared" si="0"/>
        <v>0</v>
      </c>
      <c r="K9" s="65">
        <f t="shared" si="3"/>
        <v>0</v>
      </c>
      <c r="L9" s="65">
        <f t="shared" si="4"/>
        <v>0</v>
      </c>
      <c r="M9" s="65">
        <f t="shared" si="5"/>
        <v>0</v>
      </c>
      <c r="N9" s="5"/>
      <c r="O9" s="1"/>
    </row>
    <row r="10" spans="1:15" ht="17.25" hidden="1" thickBot="1" x14ac:dyDescent="0.35">
      <c r="A10" s="3"/>
      <c r="B10" s="47"/>
      <c r="C10" s="60">
        <v>0</v>
      </c>
      <c r="D10" s="36">
        <v>0</v>
      </c>
      <c r="E10" s="36">
        <v>2022</v>
      </c>
      <c r="F10" s="36">
        <v>60</v>
      </c>
      <c r="G10" s="54">
        <v>0</v>
      </c>
      <c r="H10" s="63">
        <f t="shared" si="1"/>
        <v>2022</v>
      </c>
      <c r="I10" s="64">
        <f t="shared" si="2"/>
        <v>3033</v>
      </c>
      <c r="J10" s="65">
        <f t="shared" si="0"/>
        <v>0</v>
      </c>
      <c r="K10" s="65">
        <f t="shared" si="3"/>
        <v>0</v>
      </c>
      <c r="L10" s="65">
        <f t="shared" si="4"/>
        <v>0</v>
      </c>
      <c r="M10" s="65">
        <f t="shared" si="5"/>
        <v>0</v>
      </c>
      <c r="N10" s="10"/>
    </row>
    <row r="11" spans="1:15" ht="17.25" hidden="1" thickBot="1" x14ac:dyDescent="0.35">
      <c r="B11" s="47"/>
      <c r="C11" s="60">
        <v>0</v>
      </c>
      <c r="D11" s="36">
        <v>0</v>
      </c>
      <c r="E11" s="36">
        <v>2022</v>
      </c>
      <c r="F11" s="36">
        <v>60</v>
      </c>
      <c r="G11" s="54">
        <v>0</v>
      </c>
      <c r="H11" s="63">
        <f t="shared" si="1"/>
        <v>2022</v>
      </c>
      <c r="I11" s="64">
        <f t="shared" si="2"/>
        <v>3033</v>
      </c>
      <c r="J11" s="65">
        <f t="shared" si="0"/>
        <v>0</v>
      </c>
      <c r="K11" s="65">
        <f t="shared" si="3"/>
        <v>0</v>
      </c>
      <c r="L11" s="65">
        <f t="shared" si="4"/>
        <v>0</v>
      </c>
      <c r="M11" s="65">
        <f t="shared" si="5"/>
        <v>0</v>
      </c>
      <c r="N11" s="10"/>
    </row>
    <row r="12" spans="1:15" ht="17.25" hidden="1" thickBot="1" x14ac:dyDescent="0.35">
      <c r="B12" s="47"/>
      <c r="C12" s="60">
        <v>0</v>
      </c>
      <c r="D12" s="36">
        <v>0</v>
      </c>
      <c r="E12" s="36">
        <v>2022</v>
      </c>
      <c r="F12" s="36">
        <v>60</v>
      </c>
      <c r="G12" s="54">
        <v>0</v>
      </c>
      <c r="H12" s="63">
        <f t="shared" si="1"/>
        <v>2022</v>
      </c>
      <c r="I12" s="64">
        <f t="shared" si="2"/>
        <v>3033</v>
      </c>
      <c r="J12" s="65">
        <f t="shared" si="0"/>
        <v>0</v>
      </c>
      <c r="K12" s="65">
        <f t="shared" si="3"/>
        <v>0</v>
      </c>
      <c r="L12" s="65">
        <f t="shared" si="4"/>
        <v>0</v>
      </c>
      <c r="M12" s="65">
        <f t="shared" si="5"/>
        <v>0</v>
      </c>
      <c r="N12" s="10"/>
    </row>
    <row r="13" spans="1:15" ht="17.25" hidden="1" thickBot="1" x14ac:dyDescent="0.35">
      <c r="A13" s="3"/>
      <c r="B13" s="47"/>
      <c r="C13" s="57">
        <v>0</v>
      </c>
      <c r="D13" s="36">
        <v>0</v>
      </c>
      <c r="E13" s="36">
        <v>2022</v>
      </c>
      <c r="F13" s="36">
        <v>60</v>
      </c>
      <c r="G13" s="54">
        <v>0</v>
      </c>
      <c r="H13" s="63">
        <f t="shared" ref="H13:H14" si="6">E13-D13</f>
        <v>2022</v>
      </c>
      <c r="I13" s="64">
        <f t="shared" si="2"/>
        <v>3033</v>
      </c>
      <c r="J13" s="65">
        <f t="shared" ref="J13:J14" si="7">G13/100*I13</f>
        <v>0</v>
      </c>
      <c r="K13" s="65">
        <f t="shared" ref="K13:K14" si="8">ROUND((G13-J13),0)</f>
        <v>0</v>
      </c>
      <c r="L13" s="65">
        <f t="shared" ref="L13:L14" si="9">ROUND((K13*C13),0)</f>
        <v>0</v>
      </c>
      <c r="M13" s="65">
        <f t="shared" ref="M13:M14" si="10">ROUND((C13*G13),0)</f>
        <v>0</v>
      </c>
      <c r="N13" s="10"/>
    </row>
    <row r="14" spans="1:15" ht="17.25" hidden="1" thickBot="1" x14ac:dyDescent="0.35">
      <c r="A14" s="3"/>
      <c r="B14" s="47"/>
      <c r="C14" s="57">
        <v>0</v>
      </c>
      <c r="D14" s="36">
        <v>0</v>
      </c>
      <c r="E14" s="36">
        <v>2022</v>
      </c>
      <c r="F14" s="36">
        <v>60</v>
      </c>
      <c r="G14" s="54">
        <v>0</v>
      </c>
      <c r="H14" s="63">
        <f t="shared" si="6"/>
        <v>2022</v>
      </c>
      <c r="I14" s="64">
        <f t="shared" si="2"/>
        <v>3033</v>
      </c>
      <c r="J14" s="65">
        <f t="shared" si="7"/>
        <v>0</v>
      </c>
      <c r="K14" s="65">
        <f t="shared" si="8"/>
        <v>0</v>
      </c>
      <c r="L14" s="65">
        <f t="shared" si="9"/>
        <v>0</v>
      </c>
      <c r="M14" s="65">
        <f t="shared" si="10"/>
        <v>0</v>
      </c>
      <c r="N14" s="10"/>
    </row>
    <row r="15" spans="1:15" ht="17.25" hidden="1" thickBot="1" x14ac:dyDescent="0.35">
      <c r="B15" s="47"/>
      <c r="C15" s="57">
        <v>0</v>
      </c>
      <c r="D15" s="36">
        <v>0</v>
      </c>
      <c r="E15" s="36">
        <v>2022</v>
      </c>
      <c r="F15" s="36">
        <v>60</v>
      </c>
      <c r="G15" s="54">
        <v>0</v>
      </c>
      <c r="H15" s="63">
        <f t="shared" ref="H15:H26" si="11">E15-D15</f>
        <v>2022</v>
      </c>
      <c r="I15" s="64">
        <f t="shared" ref="I15:I26" si="12">IF(H15&gt;=5,90*H15/F15,0)</f>
        <v>3033</v>
      </c>
      <c r="J15" s="65">
        <f t="shared" ref="J15:J26" si="13">G15/100*I15</f>
        <v>0</v>
      </c>
      <c r="K15" s="65">
        <f t="shared" ref="K15:K26" si="14">ROUND((G15-J15),0)</f>
        <v>0</v>
      </c>
      <c r="L15" s="65">
        <f t="shared" ref="L15:L26" si="15">ROUND((K15*C15),0)</f>
        <v>0</v>
      </c>
      <c r="M15" s="65">
        <f t="shared" ref="M15:M26" si="16">ROUND((C15*G15),0)</f>
        <v>0</v>
      </c>
      <c r="N15" s="10"/>
    </row>
    <row r="16" spans="1:15" ht="17.25" hidden="1" thickBot="1" x14ac:dyDescent="0.35">
      <c r="A16" s="3"/>
      <c r="B16" s="47"/>
      <c r="C16" s="57">
        <v>0</v>
      </c>
      <c r="D16" s="36">
        <v>0</v>
      </c>
      <c r="E16" s="36">
        <v>2022</v>
      </c>
      <c r="F16" s="36">
        <v>60</v>
      </c>
      <c r="G16" s="54">
        <v>0</v>
      </c>
      <c r="H16" s="63">
        <f t="shared" si="11"/>
        <v>2022</v>
      </c>
      <c r="I16" s="64">
        <f t="shared" si="12"/>
        <v>3033</v>
      </c>
      <c r="J16" s="65">
        <f t="shared" si="13"/>
        <v>0</v>
      </c>
      <c r="K16" s="65">
        <f t="shared" si="14"/>
        <v>0</v>
      </c>
      <c r="L16" s="65">
        <f t="shared" si="15"/>
        <v>0</v>
      </c>
      <c r="M16" s="65">
        <f t="shared" si="16"/>
        <v>0</v>
      </c>
      <c r="N16" s="10"/>
    </row>
    <row r="17" spans="1:14" ht="17.25" hidden="1" thickBot="1" x14ac:dyDescent="0.35">
      <c r="B17" s="51"/>
      <c r="C17" s="57">
        <v>0</v>
      </c>
      <c r="D17" s="36">
        <v>0</v>
      </c>
      <c r="E17" s="36">
        <v>2022</v>
      </c>
      <c r="F17" s="36">
        <v>60</v>
      </c>
      <c r="G17" s="54">
        <v>0</v>
      </c>
      <c r="H17" s="63">
        <f t="shared" si="11"/>
        <v>2022</v>
      </c>
      <c r="I17" s="64">
        <f t="shared" si="12"/>
        <v>3033</v>
      </c>
      <c r="J17" s="65">
        <f t="shared" si="13"/>
        <v>0</v>
      </c>
      <c r="K17" s="65">
        <f t="shared" si="14"/>
        <v>0</v>
      </c>
      <c r="L17" s="65">
        <f t="shared" si="15"/>
        <v>0</v>
      </c>
      <c r="M17" s="65">
        <f t="shared" si="16"/>
        <v>0</v>
      </c>
      <c r="N17" s="10"/>
    </row>
    <row r="18" spans="1:14" ht="17.25" hidden="1" thickBot="1" x14ac:dyDescent="0.35">
      <c r="A18" s="3"/>
      <c r="B18" s="52"/>
      <c r="C18" s="57">
        <v>0</v>
      </c>
      <c r="D18" s="36">
        <v>0</v>
      </c>
      <c r="E18" s="36">
        <v>2022</v>
      </c>
      <c r="F18" s="36">
        <v>60</v>
      </c>
      <c r="G18" s="54">
        <v>0</v>
      </c>
      <c r="H18" s="63">
        <f t="shared" si="11"/>
        <v>2022</v>
      </c>
      <c r="I18" s="64">
        <f t="shared" si="12"/>
        <v>3033</v>
      </c>
      <c r="J18" s="65">
        <f t="shared" si="13"/>
        <v>0</v>
      </c>
      <c r="K18" s="65">
        <f t="shared" si="14"/>
        <v>0</v>
      </c>
      <c r="L18" s="65">
        <f t="shared" si="15"/>
        <v>0</v>
      </c>
      <c r="M18" s="65">
        <f t="shared" si="16"/>
        <v>0</v>
      </c>
      <c r="N18" s="10"/>
    </row>
    <row r="19" spans="1:14" ht="17.25" hidden="1" thickBot="1" x14ac:dyDescent="0.35">
      <c r="B19" s="51"/>
      <c r="C19" s="57">
        <v>0</v>
      </c>
      <c r="D19" s="36">
        <v>0</v>
      </c>
      <c r="E19" s="36">
        <v>2022</v>
      </c>
      <c r="F19" s="36">
        <v>60</v>
      </c>
      <c r="G19" s="54">
        <v>0</v>
      </c>
      <c r="H19" s="63">
        <f t="shared" si="11"/>
        <v>2022</v>
      </c>
      <c r="I19" s="64">
        <f t="shared" si="12"/>
        <v>3033</v>
      </c>
      <c r="J19" s="65">
        <f t="shared" si="13"/>
        <v>0</v>
      </c>
      <c r="K19" s="65">
        <f t="shared" si="14"/>
        <v>0</v>
      </c>
      <c r="L19" s="65">
        <f t="shared" si="15"/>
        <v>0</v>
      </c>
      <c r="M19" s="65">
        <f t="shared" si="16"/>
        <v>0</v>
      </c>
      <c r="N19" s="10"/>
    </row>
    <row r="20" spans="1:14" ht="17.25" thickBot="1" x14ac:dyDescent="0.35">
      <c r="A20" s="3"/>
      <c r="B20" s="52"/>
      <c r="C20" s="57">
        <v>0</v>
      </c>
      <c r="D20" s="36">
        <v>0</v>
      </c>
      <c r="E20" s="36">
        <v>2022</v>
      </c>
      <c r="F20" s="36">
        <v>50</v>
      </c>
      <c r="G20" s="54">
        <v>0</v>
      </c>
      <c r="H20" s="63">
        <f t="shared" si="11"/>
        <v>2022</v>
      </c>
      <c r="I20" s="64">
        <f t="shared" si="12"/>
        <v>3639.6</v>
      </c>
      <c r="J20" s="65">
        <f t="shared" si="13"/>
        <v>0</v>
      </c>
      <c r="K20" s="65">
        <f t="shared" si="14"/>
        <v>0</v>
      </c>
      <c r="L20" s="65">
        <f t="shared" si="15"/>
        <v>0</v>
      </c>
      <c r="M20" s="65">
        <f t="shared" si="16"/>
        <v>0</v>
      </c>
      <c r="N20" s="10"/>
    </row>
    <row r="21" spans="1:14" ht="17.25" thickBot="1" x14ac:dyDescent="0.35">
      <c r="B21" s="51"/>
      <c r="C21" s="57">
        <v>0</v>
      </c>
      <c r="D21" s="36">
        <v>0</v>
      </c>
      <c r="E21" s="36">
        <v>2022</v>
      </c>
      <c r="F21" s="36">
        <v>50</v>
      </c>
      <c r="G21" s="54">
        <v>0</v>
      </c>
      <c r="H21" s="63">
        <f t="shared" si="11"/>
        <v>2022</v>
      </c>
      <c r="I21" s="64">
        <f t="shared" si="12"/>
        <v>3639.6</v>
      </c>
      <c r="J21" s="65">
        <f t="shared" si="13"/>
        <v>0</v>
      </c>
      <c r="K21" s="65">
        <f t="shared" si="14"/>
        <v>0</v>
      </c>
      <c r="L21" s="65">
        <f t="shared" si="15"/>
        <v>0</v>
      </c>
      <c r="M21" s="65">
        <f t="shared" si="16"/>
        <v>0</v>
      </c>
    </row>
    <row r="22" spans="1:14" ht="17.25" thickBot="1" x14ac:dyDescent="0.35">
      <c r="A22" s="3"/>
      <c r="B22" s="52"/>
      <c r="C22" s="57">
        <v>0</v>
      </c>
      <c r="D22" s="36">
        <v>0</v>
      </c>
      <c r="E22" s="36">
        <v>2022</v>
      </c>
      <c r="F22" s="36">
        <v>50</v>
      </c>
      <c r="G22" s="54">
        <v>0</v>
      </c>
      <c r="H22" s="63">
        <f t="shared" si="11"/>
        <v>2022</v>
      </c>
      <c r="I22" s="64">
        <f t="shared" si="12"/>
        <v>3639.6</v>
      </c>
      <c r="J22" s="65">
        <f t="shared" si="13"/>
        <v>0</v>
      </c>
      <c r="K22" s="65">
        <f t="shared" si="14"/>
        <v>0</v>
      </c>
      <c r="L22" s="65">
        <f t="shared" si="15"/>
        <v>0</v>
      </c>
      <c r="M22" s="65">
        <f t="shared" si="16"/>
        <v>0</v>
      </c>
    </row>
    <row r="23" spans="1:14" ht="17.25" thickBot="1" x14ac:dyDescent="0.35">
      <c r="A23" s="3"/>
      <c r="B23" s="53"/>
      <c r="C23" s="57">
        <v>0</v>
      </c>
      <c r="D23" s="36">
        <v>0</v>
      </c>
      <c r="E23" s="36">
        <v>2022</v>
      </c>
      <c r="F23" s="36">
        <v>50</v>
      </c>
      <c r="G23" s="54">
        <v>0</v>
      </c>
      <c r="H23" s="63">
        <f t="shared" si="11"/>
        <v>2022</v>
      </c>
      <c r="I23" s="64">
        <f t="shared" si="12"/>
        <v>3639.6</v>
      </c>
      <c r="J23" s="65">
        <f t="shared" si="13"/>
        <v>0</v>
      </c>
      <c r="K23" s="65">
        <f t="shared" si="14"/>
        <v>0</v>
      </c>
      <c r="L23" s="65">
        <f t="shared" si="15"/>
        <v>0</v>
      </c>
      <c r="M23" s="65">
        <f t="shared" si="16"/>
        <v>0</v>
      </c>
    </row>
    <row r="24" spans="1:14" ht="17.25" thickBot="1" x14ac:dyDescent="0.35">
      <c r="B24" s="53"/>
      <c r="C24" s="57">
        <v>0</v>
      </c>
      <c r="D24" s="36">
        <v>0</v>
      </c>
      <c r="E24" s="36">
        <v>2022</v>
      </c>
      <c r="F24" s="36">
        <v>50</v>
      </c>
      <c r="G24" s="54">
        <v>0</v>
      </c>
      <c r="H24" s="63">
        <f t="shared" si="11"/>
        <v>2022</v>
      </c>
      <c r="I24" s="64">
        <f t="shared" si="12"/>
        <v>3639.6</v>
      </c>
      <c r="J24" s="65">
        <f t="shared" si="13"/>
        <v>0</v>
      </c>
      <c r="K24" s="65">
        <f t="shared" si="14"/>
        <v>0</v>
      </c>
      <c r="L24" s="65">
        <f t="shared" si="15"/>
        <v>0</v>
      </c>
      <c r="M24" s="65">
        <f t="shared" si="16"/>
        <v>0</v>
      </c>
    </row>
    <row r="25" spans="1:14" ht="17.25" thickBot="1" x14ac:dyDescent="0.35">
      <c r="A25" s="3"/>
      <c r="B25" s="53"/>
      <c r="C25" s="57">
        <v>0</v>
      </c>
      <c r="D25" s="36">
        <v>0</v>
      </c>
      <c r="E25" s="36">
        <v>2022</v>
      </c>
      <c r="F25" s="36">
        <v>50</v>
      </c>
      <c r="G25" s="54">
        <v>0</v>
      </c>
      <c r="H25" s="63">
        <f t="shared" si="11"/>
        <v>2022</v>
      </c>
      <c r="I25" s="64">
        <f t="shared" si="12"/>
        <v>3639.6</v>
      </c>
      <c r="J25" s="65">
        <f t="shared" si="13"/>
        <v>0</v>
      </c>
      <c r="K25" s="65">
        <f t="shared" si="14"/>
        <v>0</v>
      </c>
      <c r="L25" s="65">
        <f t="shared" si="15"/>
        <v>0</v>
      </c>
      <c r="M25" s="65">
        <f t="shared" si="16"/>
        <v>0</v>
      </c>
    </row>
    <row r="26" spans="1:14" ht="17.25" thickBot="1" x14ac:dyDescent="0.35">
      <c r="B26" s="53"/>
      <c r="C26" s="57">
        <v>0</v>
      </c>
      <c r="D26" s="36">
        <v>0</v>
      </c>
      <c r="E26" s="36">
        <v>2022</v>
      </c>
      <c r="F26" s="36">
        <v>50</v>
      </c>
      <c r="G26" s="54">
        <v>0</v>
      </c>
      <c r="H26" s="63">
        <f t="shared" si="11"/>
        <v>2022</v>
      </c>
      <c r="I26" s="64">
        <f t="shared" si="12"/>
        <v>3639.6</v>
      </c>
      <c r="J26" s="65">
        <f t="shared" si="13"/>
        <v>0</v>
      </c>
      <c r="K26" s="65">
        <f t="shared" si="14"/>
        <v>0</v>
      </c>
      <c r="L26" s="65">
        <f t="shared" si="15"/>
        <v>0</v>
      </c>
      <c r="M26" s="65">
        <f t="shared" si="16"/>
        <v>0</v>
      </c>
    </row>
    <row r="27" spans="1:14" x14ac:dyDescent="0.3">
      <c r="B27" s="8"/>
      <c r="C27" s="48"/>
      <c r="D27" s="49"/>
      <c r="E27" s="49"/>
      <c r="F27" s="49"/>
      <c r="G27" s="50"/>
      <c r="H27" s="9"/>
      <c r="I27" s="9"/>
      <c r="J27" s="15"/>
      <c r="K27" s="15"/>
      <c r="L27" s="15">
        <f>SUM(L7:L26)</f>
        <v>39399890</v>
      </c>
      <c r="M27" s="15">
        <f>SUM(M7:M26)</f>
        <v>75769020</v>
      </c>
    </row>
    <row r="28" spans="1:14" hidden="1" x14ac:dyDescent="0.3">
      <c r="B28" s="8"/>
      <c r="C28" s="48"/>
      <c r="D28" s="49"/>
      <c r="E28" s="49"/>
      <c r="F28" s="49"/>
      <c r="G28" s="50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8"/>
      <c r="D29" s="49"/>
      <c r="E29" s="49"/>
      <c r="F29" s="49"/>
      <c r="G29" s="50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8"/>
      <c r="D30" s="49"/>
      <c r="E30" s="49"/>
      <c r="F30" s="49"/>
      <c r="G30" s="50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8"/>
      <c r="D31" s="49"/>
      <c r="E31" s="49"/>
      <c r="F31" s="49"/>
      <c r="G31" s="50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8"/>
      <c r="D32" s="49"/>
      <c r="E32" s="49"/>
      <c r="F32" s="49"/>
      <c r="G32" s="50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71506850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0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0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x14ac:dyDescent="0.3">
      <c r="B40" s="58"/>
      <c r="C40" s="37"/>
      <c r="D40" s="7"/>
      <c r="E40" s="7"/>
      <c r="F40" s="19"/>
      <c r="H40" s="12"/>
      <c r="K40" s="19"/>
      <c r="M40" s="73"/>
      <c r="N40" s="75"/>
      <c r="O40" s="74"/>
    </row>
    <row r="41" spans="2:15" x14ac:dyDescent="0.3">
      <c r="C41" s="7" t="s">
        <v>22</v>
      </c>
      <c r="D41" s="7"/>
      <c r="E41" s="7"/>
      <c r="F41" s="19"/>
      <c r="H41" s="12"/>
      <c r="K41" s="19"/>
      <c r="M41" s="73"/>
      <c r="N41" s="75"/>
      <c r="O41" s="75"/>
    </row>
    <row r="42" spans="2:15" x14ac:dyDescent="0.3">
      <c r="B42" s="2" t="s">
        <v>16</v>
      </c>
      <c r="C42" s="66">
        <f>C4</f>
        <v>32106960</v>
      </c>
      <c r="D42" s="17"/>
      <c r="E42" s="17"/>
      <c r="F42" s="17"/>
      <c r="G42" s="17"/>
      <c r="H42" s="18"/>
      <c r="J42" s="71"/>
      <c r="K42" s="72"/>
      <c r="M42" s="73"/>
      <c r="N42" s="75"/>
      <c r="O42" s="74"/>
    </row>
    <row r="43" spans="2:15" x14ac:dyDescent="0.3">
      <c r="B43" s="2" t="s">
        <v>17</v>
      </c>
      <c r="C43" s="66">
        <f>L27</f>
        <v>39399890</v>
      </c>
      <c r="D43" s="17"/>
      <c r="E43" s="17"/>
      <c r="F43" s="17"/>
      <c r="G43" s="17"/>
      <c r="H43" s="18"/>
      <c r="K43" s="18"/>
    </row>
    <row r="44" spans="2:15" x14ac:dyDescent="0.3">
      <c r="B44" s="11" t="s">
        <v>12</v>
      </c>
      <c r="C44" s="66">
        <f>C42+C43</f>
        <v>71506850</v>
      </c>
      <c r="D44" s="29"/>
      <c r="E44" s="28"/>
      <c r="F44" s="29"/>
      <c r="G44" s="38"/>
      <c r="H44" s="67"/>
      <c r="I44" s="28"/>
      <c r="J44" s="38"/>
      <c r="K44" s="28"/>
      <c r="L44" s="38"/>
      <c r="M44" s="38"/>
      <c r="N44" s="38"/>
    </row>
    <row r="45" spans="2:15" ht="33" x14ac:dyDescent="0.3">
      <c r="B45" s="11" t="s">
        <v>13</v>
      </c>
      <c r="C45" s="66">
        <f>ROUND((C44*0.9),0)</f>
        <v>64356165</v>
      </c>
      <c r="D45" s="18"/>
      <c r="E45" s="29"/>
      <c r="F45" s="29"/>
      <c r="G45" s="38"/>
      <c r="H45" s="68"/>
      <c r="I45" s="28"/>
      <c r="J45" s="38"/>
      <c r="K45" s="28"/>
      <c r="L45" s="38"/>
      <c r="M45" s="38"/>
      <c r="N45" s="38"/>
    </row>
    <row r="46" spans="2:15" hidden="1" x14ac:dyDescent="0.3">
      <c r="B46" s="27" t="s">
        <v>11</v>
      </c>
      <c r="C46" s="66">
        <f>C44*0.8</f>
        <v>57205480</v>
      </c>
      <c r="D46" s="31"/>
      <c r="E46" s="28"/>
      <c r="F46" s="29"/>
      <c r="G46" s="38"/>
      <c r="H46" s="67"/>
      <c r="I46" s="28"/>
      <c r="J46" s="38"/>
      <c r="K46" s="28"/>
      <c r="L46" s="38"/>
      <c r="M46" s="38"/>
      <c r="N46" s="38"/>
    </row>
    <row r="47" spans="2:15" hidden="1" x14ac:dyDescent="0.3">
      <c r="B47" s="30"/>
      <c r="C47" s="66">
        <f>ROUNDUP(C46,0)</f>
        <v>57205480</v>
      </c>
      <c r="D47" s="31"/>
      <c r="E47" s="28"/>
      <c r="F47" s="29"/>
      <c r="G47" s="38"/>
      <c r="H47" s="67"/>
      <c r="I47" s="28"/>
      <c r="J47" s="38"/>
      <c r="K47" s="28"/>
      <c r="L47" s="38"/>
      <c r="M47" s="38"/>
      <c r="N47" s="38"/>
    </row>
    <row r="48" spans="2:15" hidden="1" x14ac:dyDescent="0.3">
      <c r="B48" s="30"/>
      <c r="C48" s="66">
        <f>C47-C46</f>
        <v>0</v>
      </c>
      <c r="D48" s="31"/>
      <c r="E48" s="28"/>
      <c r="F48" s="29"/>
      <c r="G48" s="38"/>
      <c r="H48" s="67"/>
      <c r="I48" s="28"/>
      <c r="J48" s="38"/>
      <c r="K48" s="28"/>
      <c r="L48" s="38"/>
      <c r="M48" s="38"/>
      <c r="N48" s="38"/>
    </row>
    <row r="49" spans="2:14" x14ac:dyDescent="0.3">
      <c r="B49" s="11" t="s">
        <v>14</v>
      </c>
      <c r="C49" s="66">
        <f>ROUND((C44*0.8),0)</f>
        <v>57205480</v>
      </c>
      <c r="D49" s="18"/>
      <c r="E49" s="28"/>
      <c r="F49" s="29"/>
      <c r="G49" s="38"/>
      <c r="H49" s="68"/>
      <c r="I49" s="28"/>
      <c r="J49" s="38"/>
      <c r="K49" s="28"/>
      <c r="L49" s="38"/>
      <c r="M49" s="38"/>
      <c r="N49" s="38"/>
    </row>
    <row r="50" spans="2:14" hidden="1" x14ac:dyDescent="0.3">
      <c r="B50" s="6" t="s">
        <v>11</v>
      </c>
      <c r="C50" s="66">
        <f>M33</f>
        <v>0</v>
      </c>
      <c r="D50" s="31"/>
      <c r="E50" s="28"/>
      <c r="F50" s="29"/>
      <c r="G50" s="38"/>
      <c r="H50" s="67"/>
      <c r="I50" s="28"/>
      <c r="J50" s="38"/>
      <c r="K50" s="28"/>
      <c r="L50" s="38"/>
      <c r="M50" s="38"/>
      <c r="N50" s="38"/>
    </row>
    <row r="51" spans="2:14" hidden="1" x14ac:dyDescent="0.3">
      <c r="B51" s="27"/>
      <c r="C51" s="66">
        <f>ROUNDUP(C50,0)</f>
        <v>0</v>
      </c>
      <c r="D51" s="31"/>
      <c r="E51" s="28"/>
      <c r="F51" s="38"/>
      <c r="G51" s="38"/>
      <c r="H51" s="67"/>
      <c r="I51" s="28"/>
      <c r="J51" s="38"/>
      <c r="K51" s="28"/>
      <c r="L51" s="38"/>
      <c r="M51" s="38"/>
      <c r="N51" s="38"/>
    </row>
    <row r="52" spans="2:14" hidden="1" x14ac:dyDescent="0.3">
      <c r="B52" s="27"/>
      <c r="C52" s="66">
        <f>C51-C50</f>
        <v>0</v>
      </c>
      <c r="D52" s="31"/>
      <c r="E52" s="28"/>
      <c r="F52" s="38"/>
      <c r="G52" s="38"/>
      <c r="H52" s="67"/>
      <c r="I52" s="28"/>
      <c r="J52" s="38"/>
      <c r="K52" s="28"/>
      <c r="L52" s="38"/>
      <c r="M52" s="38"/>
      <c r="N52" s="38"/>
    </row>
    <row r="53" spans="2:14" x14ac:dyDescent="0.3">
      <c r="B53" s="11" t="s">
        <v>18</v>
      </c>
      <c r="C53" s="66">
        <f>L27*0.85</f>
        <v>33489906.5</v>
      </c>
      <c r="D53" s="31"/>
      <c r="E53" s="28"/>
      <c r="F53" s="38"/>
      <c r="G53" s="38"/>
      <c r="H53" s="67"/>
      <c r="I53" s="28"/>
      <c r="J53" s="38"/>
      <c r="K53" s="28"/>
      <c r="L53" s="38"/>
      <c r="M53" s="40"/>
      <c r="N53" s="38"/>
    </row>
    <row r="54" spans="2:14" x14ac:dyDescent="0.3">
      <c r="E54" s="28"/>
      <c r="F54" s="38"/>
      <c r="G54" s="38"/>
      <c r="H54" s="38"/>
      <c r="I54" s="28"/>
      <c r="J54" s="38"/>
      <c r="K54" s="28"/>
      <c r="L54" s="38"/>
      <c r="M54" s="40"/>
      <c r="N54" s="38"/>
    </row>
    <row r="55" spans="2:14" x14ac:dyDescent="0.3">
      <c r="E55" s="28"/>
      <c r="F55" s="38"/>
      <c r="G55" s="38"/>
      <c r="H55" s="38"/>
      <c r="I55" s="28"/>
      <c r="J55" s="38"/>
      <c r="K55" s="28"/>
      <c r="L55" s="38"/>
      <c r="M55" s="40"/>
      <c r="N55" s="38"/>
    </row>
    <row r="56" spans="2:14" x14ac:dyDescent="0.3">
      <c r="E56" s="28"/>
      <c r="F56" s="38"/>
      <c r="G56" s="38"/>
      <c r="H56" s="38"/>
      <c r="I56" s="28"/>
      <c r="J56" s="38"/>
      <c r="K56" s="41"/>
      <c r="L56" s="38"/>
      <c r="M56" s="40"/>
      <c r="N56" s="38"/>
    </row>
    <row r="57" spans="2:14" x14ac:dyDescent="0.3">
      <c r="E57" s="28"/>
      <c r="F57" s="38"/>
      <c r="G57" s="38"/>
      <c r="H57" s="38"/>
      <c r="I57" s="28"/>
      <c r="J57" s="38"/>
      <c r="K57" s="41"/>
      <c r="L57" s="38"/>
      <c r="M57" s="40"/>
      <c r="N57" s="38"/>
    </row>
    <row r="58" spans="2:14" x14ac:dyDescent="0.3">
      <c r="E58" s="28"/>
      <c r="F58" s="38"/>
      <c r="G58" s="38"/>
      <c r="H58" s="39"/>
      <c r="I58" s="28"/>
      <c r="J58" s="38"/>
      <c r="K58" s="41"/>
      <c r="L58" s="38"/>
      <c r="M58" s="40"/>
      <c r="N58" s="38"/>
    </row>
    <row r="59" spans="2:14" x14ac:dyDescent="0.3">
      <c r="E59" s="28"/>
      <c r="F59" s="38"/>
      <c r="G59" s="38"/>
      <c r="H59" s="38"/>
      <c r="I59" s="28"/>
      <c r="J59" s="38"/>
      <c r="K59" s="41"/>
      <c r="L59" s="38"/>
      <c r="M59" s="40"/>
      <c r="N59" s="38"/>
    </row>
    <row r="60" spans="2:14" x14ac:dyDescent="0.3">
      <c r="E60" s="28"/>
      <c r="F60" s="38"/>
      <c r="G60" s="38"/>
      <c r="H60" s="38"/>
      <c r="I60" s="28"/>
      <c r="J60" s="38"/>
      <c r="K60" s="41"/>
      <c r="L60" s="38"/>
      <c r="M60" s="40"/>
      <c r="N60" s="38"/>
    </row>
    <row r="61" spans="2:14" x14ac:dyDescent="0.3">
      <c r="E61" s="28"/>
      <c r="F61" s="38"/>
      <c r="G61" s="38"/>
      <c r="H61" s="38"/>
      <c r="I61" s="28"/>
      <c r="J61" s="38"/>
      <c r="K61" s="41"/>
      <c r="L61" s="38"/>
      <c r="M61" s="40"/>
      <c r="N61" s="38"/>
    </row>
    <row r="62" spans="2:14" x14ac:dyDescent="0.3">
      <c r="E62" s="28"/>
      <c r="F62" s="38"/>
      <c r="G62" s="38"/>
      <c r="H62" s="38"/>
      <c r="I62" s="28"/>
      <c r="J62" s="38"/>
      <c r="K62" s="41"/>
      <c r="L62" s="38"/>
      <c r="M62" s="40"/>
      <c r="N62" s="38"/>
    </row>
    <row r="63" spans="2:14" x14ac:dyDescent="0.3">
      <c r="E63" s="28"/>
      <c r="F63" s="38"/>
      <c r="G63" s="38"/>
      <c r="H63" s="38"/>
      <c r="I63" s="28"/>
      <c r="J63" s="38"/>
      <c r="K63" s="28"/>
      <c r="L63" s="38"/>
      <c r="M63" s="38"/>
      <c r="N63" s="38"/>
    </row>
    <row r="64" spans="2:14" x14ac:dyDescent="0.3">
      <c r="E64" s="28"/>
      <c r="F64" s="38"/>
      <c r="G64" s="38"/>
      <c r="H64" s="38"/>
      <c r="I64" s="28"/>
      <c r="J64" s="38"/>
      <c r="K64" s="28"/>
      <c r="L64" s="38"/>
      <c r="M64" s="38"/>
      <c r="N64" s="38"/>
    </row>
    <row r="65" spans="5:14" x14ac:dyDescent="0.3">
      <c r="E65" s="28"/>
      <c r="F65" s="38"/>
      <c r="G65" s="38"/>
      <c r="H65" s="38"/>
      <c r="I65" s="28"/>
      <c r="J65" s="38"/>
      <c r="K65" s="28"/>
      <c r="L65" s="38"/>
      <c r="M65" s="38"/>
      <c r="N65" s="38"/>
    </row>
    <row r="66" spans="5:14" x14ac:dyDescent="0.3">
      <c r="E66" s="28"/>
      <c r="F66" s="38"/>
      <c r="G66" s="38"/>
      <c r="H66" s="38"/>
      <c r="I66" s="28"/>
      <c r="J66" s="38"/>
      <c r="K66" s="28"/>
      <c r="L66" s="38"/>
      <c r="M66" s="38"/>
      <c r="N66" s="38"/>
    </row>
    <row r="67" spans="5:14" x14ac:dyDescent="0.3">
      <c r="E67" s="28"/>
      <c r="F67" s="38"/>
      <c r="G67" s="38"/>
      <c r="H67" s="38"/>
      <c r="I67" s="28"/>
      <c r="J67" s="38"/>
      <c r="K67" s="28"/>
      <c r="L67" s="38"/>
      <c r="M67" s="38"/>
      <c r="N67" s="38"/>
    </row>
    <row r="68" spans="5:14" x14ac:dyDescent="0.3">
      <c r="E68" s="28"/>
      <c r="F68" s="38"/>
      <c r="G68" s="38"/>
      <c r="H68" s="38"/>
      <c r="I68" s="28"/>
      <c r="J68" s="38"/>
      <c r="K68" s="28"/>
      <c r="L68" s="38"/>
      <c r="M68" s="38"/>
      <c r="N68" s="38"/>
    </row>
    <row r="69" spans="5:14" x14ac:dyDescent="0.3">
      <c r="E69" s="28"/>
      <c r="F69" s="38"/>
      <c r="G69" s="38"/>
      <c r="H69" s="38"/>
      <c r="I69" s="28"/>
      <c r="J69" s="38"/>
      <c r="K69" s="28"/>
      <c r="L69" s="38"/>
      <c r="M69" s="38"/>
      <c r="N69" s="38"/>
    </row>
    <row r="70" spans="5:14" x14ac:dyDescent="0.3">
      <c r="E70" s="28"/>
      <c r="F70" s="38"/>
      <c r="G70" s="38"/>
      <c r="H70" s="38"/>
      <c r="I70" s="28"/>
      <c r="J70" s="38"/>
      <c r="K70" s="28"/>
      <c r="L70" s="38"/>
      <c r="M70" s="38"/>
      <c r="N70" s="38"/>
    </row>
    <row r="71" spans="5:14" x14ac:dyDescent="0.3">
      <c r="E71" s="28"/>
      <c r="F71" s="38"/>
      <c r="G71" s="38"/>
      <c r="H71" s="38"/>
      <c r="I71" s="28"/>
      <c r="J71" s="38"/>
      <c r="K71" s="28"/>
      <c r="L71" s="38"/>
      <c r="M71" s="38"/>
      <c r="N71" s="38"/>
    </row>
    <row r="72" spans="5:14" x14ac:dyDescent="0.3">
      <c r="E72" s="28"/>
      <c r="F72" s="38"/>
      <c r="G72" s="38"/>
      <c r="H72" s="38"/>
      <c r="I72" s="28"/>
      <c r="J72" s="38"/>
      <c r="K72" s="28"/>
      <c r="L72" s="38"/>
      <c r="M72" s="38"/>
      <c r="N72" s="38"/>
    </row>
    <row r="73" spans="5:14" x14ac:dyDescent="0.3">
      <c r="E73" s="28"/>
      <c r="F73" s="38"/>
      <c r="G73" s="38"/>
      <c r="H73" s="38"/>
      <c r="I73" s="28"/>
      <c r="J73" s="38"/>
      <c r="K73" s="28"/>
      <c r="L73" s="38"/>
      <c r="M73" s="38"/>
      <c r="N73" s="38"/>
    </row>
    <row r="74" spans="5:14" x14ac:dyDescent="0.3">
      <c r="E74" s="28"/>
      <c r="F74" s="42"/>
      <c r="G74" s="42"/>
      <c r="H74" s="42"/>
      <c r="I74" s="43"/>
      <c r="J74" s="38"/>
      <c r="K74" s="28"/>
      <c r="L74" s="38"/>
      <c r="M74" s="38"/>
      <c r="N74" s="38"/>
    </row>
    <row r="75" spans="5:14" x14ac:dyDescent="0.3">
      <c r="E75" s="28"/>
      <c r="F75" s="40"/>
      <c r="G75" s="28"/>
      <c r="H75" s="40"/>
      <c r="I75" s="28"/>
      <c r="J75" s="38"/>
      <c r="K75" s="28"/>
      <c r="L75" s="38"/>
      <c r="M75" s="38"/>
      <c r="N75" s="38"/>
    </row>
    <row r="76" spans="5:14" x14ac:dyDescent="0.3">
      <c r="E76" s="28"/>
      <c r="F76" s="40"/>
      <c r="G76" s="40"/>
      <c r="H76" s="44"/>
      <c r="I76" s="28"/>
      <c r="J76" s="38"/>
      <c r="K76" s="28"/>
      <c r="L76" s="38"/>
      <c r="M76" s="38"/>
      <c r="N76" s="38"/>
    </row>
    <row r="77" spans="5:14" x14ac:dyDescent="0.3">
      <c r="E77" s="28"/>
      <c r="F77" s="40"/>
      <c r="G77" s="40"/>
      <c r="H77" s="40"/>
      <c r="I77" s="28"/>
      <c r="J77" s="38"/>
      <c r="K77" s="28"/>
      <c r="L77" s="38"/>
      <c r="M77" s="38"/>
      <c r="N77" s="38"/>
    </row>
    <row r="78" spans="5:14" x14ac:dyDescent="0.3">
      <c r="E78" s="28"/>
      <c r="F78" s="40"/>
      <c r="G78" s="45"/>
      <c r="H78" s="40"/>
      <c r="I78" s="28"/>
      <c r="J78" s="38"/>
      <c r="K78" s="28"/>
      <c r="L78" s="38"/>
      <c r="M78" s="38"/>
      <c r="N78" s="38"/>
    </row>
    <row r="79" spans="5:14" x14ac:dyDescent="0.3">
      <c r="E79" s="28"/>
      <c r="F79" s="40"/>
      <c r="G79" s="40"/>
      <c r="H79" s="40"/>
      <c r="I79" s="28"/>
      <c r="J79" s="38"/>
      <c r="K79" s="28"/>
      <c r="L79" s="38"/>
      <c r="M79" s="38"/>
      <c r="N79" s="38"/>
    </row>
    <row r="80" spans="5:14" x14ac:dyDescent="0.3">
      <c r="E80" s="28"/>
      <c r="F80" s="40"/>
      <c r="G80" s="40"/>
      <c r="H80" s="40"/>
      <c r="I80" s="28"/>
      <c r="J80" s="38"/>
      <c r="K80" s="28"/>
      <c r="L80" s="38"/>
      <c r="M80" s="38"/>
      <c r="N80" s="38"/>
    </row>
    <row r="81" spans="5:14" x14ac:dyDescent="0.3">
      <c r="E81" s="28"/>
      <c r="F81" s="40"/>
      <c r="G81" s="40"/>
      <c r="H81" s="40"/>
      <c r="I81" s="28"/>
      <c r="J81" s="38"/>
      <c r="K81" s="28"/>
      <c r="L81" s="38"/>
      <c r="M81" s="38"/>
      <c r="N81" s="38"/>
    </row>
    <row r="82" spans="5:14" x14ac:dyDescent="0.3">
      <c r="E82" s="28"/>
      <c r="F82" s="40"/>
      <c r="G82" s="40"/>
      <c r="H82" s="40"/>
      <c r="I82" s="28"/>
      <c r="J82" s="38"/>
      <c r="K82" s="28"/>
      <c r="L82" s="38"/>
      <c r="M82" s="38"/>
      <c r="N82" s="38"/>
    </row>
    <row r="83" spans="5:14" x14ac:dyDescent="0.3">
      <c r="E83" s="28"/>
      <c r="F83" s="40"/>
      <c r="G83" s="40"/>
      <c r="H83" s="40"/>
      <c r="I83" s="28"/>
      <c r="J83" s="38"/>
      <c r="K83" s="28"/>
      <c r="L83" s="38"/>
      <c r="M83" s="38"/>
      <c r="N83" s="38"/>
    </row>
    <row r="84" spans="5:14" x14ac:dyDescent="0.3">
      <c r="E84" s="28"/>
      <c r="F84" s="40"/>
      <c r="G84" s="40"/>
      <c r="H84" s="40"/>
      <c r="I84" s="28"/>
      <c r="J84" s="38"/>
      <c r="K84" s="28"/>
      <c r="L84" s="38"/>
      <c r="M84" s="38"/>
      <c r="N84" s="38"/>
    </row>
    <row r="85" spans="5:14" x14ac:dyDescent="0.3">
      <c r="E85" s="28"/>
      <c r="F85" s="38"/>
      <c r="G85" s="38"/>
      <c r="H85" s="38"/>
      <c r="I85" s="28"/>
      <c r="J85" s="38"/>
      <c r="K85" s="28"/>
      <c r="L85" s="38"/>
      <c r="M85" s="38"/>
      <c r="N85" s="38"/>
    </row>
    <row r="86" spans="5:14" x14ac:dyDescent="0.3">
      <c r="E86" s="28"/>
      <c r="F86" s="38"/>
      <c r="G86" s="38"/>
      <c r="H86" s="38"/>
      <c r="I86" s="28"/>
      <c r="J86" s="38"/>
      <c r="K86" s="28"/>
      <c r="L86" s="38"/>
      <c r="M86" s="38"/>
      <c r="N86" s="38"/>
    </row>
    <row r="87" spans="5:14" x14ac:dyDescent="0.3">
      <c r="E87" s="28"/>
      <c r="F87" s="38"/>
      <c r="G87" s="38"/>
      <c r="H87" s="38"/>
      <c r="I87" s="28"/>
      <c r="J87" s="38"/>
      <c r="K87" s="28"/>
      <c r="L87" s="38"/>
      <c r="M87" s="38"/>
      <c r="N87" s="38"/>
    </row>
    <row r="88" spans="5:14" x14ac:dyDescent="0.3">
      <c r="E88" s="28"/>
      <c r="F88" s="38"/>
      <c r="G88" s="38"/>
      <c r="H88" s="38"/>
      <c r="I88" s="28"/>
      <c r="J88" s="38"/>
      <c r="K88" s="28"/>
      <c r="L88" s="38"/>
      <c r="M88" s="38"/>
      <c r="N88" s="38"/>
    </row>
    <row r="89" spans="5:14" x14ac:dyDescent="0.3">
      <c r="E89" s="28"/>
      <c r="F89" s="38"/>
      <c r="G89" s="38"/>
      <c r="H89" s="38"/>
      <c r="I89" s="28"/>
      <c r="J89" s="38"/>
      <c r="K89" s="28"/>
      <c r="L89" s="38"/>
      <c r="M89" s="38"/>
      <c r="N89" s="38"/>
    </row>
    <row r="90" spans="5:14" x14ac:dyDescent="0.3">
      <c r="E90" s="28"/>
      <c r="F90" s="46"/>
      <c r="G90" s="38"/>
      <c r="H90" s="38"/>
      <c r="I90" s="28"/>
      <c r="J90" s="38"/>
      <c r="K90" s="28"/>
      <c r="L90" s="38"/>
      <c r="M90" s="38"/>
      <c r="N90" s="38"/>
    </row>
    <row r="91" spans="5:14" x14ac:dyDescent="0.3">
      <c r="E91" s="28"/>
      <c r="F91" s="46"/>
      <c r="G91" s="38"/>
      <c r="H91" s="38"/>
      <c r="I91" s="28"/>
      <c r="J91" s="38"/>
      <c r="K91" s="28"/>
      <c r="L91" s="38"/>
      <c r="M91" s="38"/>
      <c r="N91" s="38"/>
    </row>
    <row r="92" spans="5:14" x14ac:dyDescent="0.3">
      <c r="E92" s="28"/>
      <c r="F92" s="46"/>
      <c r="G92" s="38"/>
      <c r="H92" s="38"/>
      <c r="I92" s="28"/>
      <c r="J92" s="38"/>
      <c r="K92" s="28"/>
      <c r="L92" s="38"/>
      <c r="M92" s="38"/>
      <c r="N92" s="38"/>
    </row>
    <row r="93" spans="5:14" x14ac:dyDescent="0.3">
      <c r="E93" s="28"/>
      <c r="F93" s="46"/>
      <c r="G93" s="38"/>
      <c r="H93" s="38"/>
      <c r="I93" s="28"/>
      <c r="J93" s="38"/>
      <c r="K93" s="28"/>
      <c r="L93" s="38"/>
      <c r="M93" s="38"/>
      <c r="N93" s="38"/>
    </row>
    <row r="94" spans="5:14" x14ac:dyDescent="0.3">
      <c r="E94" s="28"/>
      <c r="F94" s="46"/>
      <c r="G94" s="38"/>
      <c r="H94" s="38"/>
      <c r="I94" s="28"/>
      <c r="J94" s="38"/>
      <c r="K94" s="28"/>
      <c r="L94" s="38"/>
      <c r="M94" s="38"/>
      <c r="N94" s="38"/>
    </row>
    <row r="95" spans="5:14" x14ac:dyDescent="0.3">
      <c r="E95" s="28"/>
      <c r="F95" s="46"/>
      <c r="G95" s="38"/>
      <c r="H95" s="38"/>
      <c r="I95" s="28"/>
      <c r="J95" s="38"/>
      <c r="K95" s="28"/>
      <c r="L95" s="38"/>
      <c r="M95" s="38"/>
      <c r="N95" s="38"/>
    </row>
    <row r="96" spans="5:14" x14ac:dyDescent="0.3">
      <c r="E96" s="28"/>
      <c r="F96" s="46"/>
      <c r="G96" s="38"/>
      <c r="H96" s="38"/>
      <c r="I96" s="28"/>
      <c r="J96" s="38"/>
      <c r="K96" s="28"/>
      <c r="L96" s="38"/>
      <c r="M96" s="38"/>
      <c r="N96" s="38"/>
    </row>
    <row r="97" spans="5:14" x14ac:dyDescent="0.3">
      <c r="E97" s="28"/>
      <c r="F97" s="46"/>
      <c r="G97" s="38"/>
      <c r="H97" s="38"/>
      <c r="I97" s="28"/>
      <c r="J97" s="38"/>
      <c r="K97" s="28"/>
      <c r="L97" s="38"/>
      <c r="M97" s="38"/>
      <c r="N97" s="38"/>
    </row>
    <row r="98" spans="5:14" x14ac:dyDescent="0.3">
      <c r="E98" s="28"/>
      <c r="F98" s="46"/>
      <c r="G98" s="38"/>
      <c r="H98" s="38"/>
      <c r="I98" s="28"/>
      <c r="J98" s="38"/>
      <c r="K98" s="28"/>
      <c r="L98" s="38"/>
      <c r="M98" s="38"/>
      <c r="N98" s="38"/>
    </row>
    <row r="99" spans="5:14" x14ac:dyDescent="0.3">
      <c r="E99" s="28"/>
      <c r="F99" s="46"/>
      <c r="G99" s="38"/>
      <c r="H99" s="38"/>
      <c r="I99" s="28"/>
      <c r="J99" s="38"/>
      <c r="K99" s="28"/>
      <c r="L99" s="38"/>
      <c r="M99" s="38"/>
      <c r="N99" s="38"/>
    </row>
    <row r="100" spans="5:14" x14ac:dyDescent="0.3">
      <c r="E100" s="28"/>
      <c r="F100" s="38"/>
      <c r="G100" s="38"/>
      <c r="H100" s="38"/>
      <c r="I100" s="28"/>
      <c r="J100" s="38"/>
      <c r="K100" s="28"/>
      <c r="L100" s="38"/>
      <c r="M100" s="38"/>
      <c r="N100" s="38"/>
    </row>
    <row r="101" spans="5:14" x14ac:dyDescent="0.3">
      <c r="E101" s="28"/>
      <c r="F101" s="38"/>
      <c r="G101" s="38"/>
      <c r="H101" s="38"/>
      <c r="I101" s="28"/>
      <c r="J101" s="38"/>
      <c r="K101" s="28"/>
      <c r="L101" s="38"/>
      <c r="M101" s="38"/>
      <c r="N101" s="38"/>
    </row>
    <row r="102" spans="5:14" x14ac:dyDescent="0.3">
      <c r="E102" s="28"/>
      <c r="F102" s="38"/>
      <c r="G102" s="38"/>
      <c r="H102" s="38"/>
      <c r="I102" s="28"/>
      <c r="J102" s="38"/>
      <c r="K102" s="28"/>
      <c r="L102" s="38"/>
      <c r="M102" s="38"/>
      <c r="N102" s="38"/>
    </row>
    <row r="103" spans="5:14" x14ac:dyDescent="0.3">
      <c r="E103" s="28"/>
      <c r="F103" s="38"/>
      <c r="G103" s="38"/>
      <c r="H103" s="38"/>
      <c r="I103" s="28"/>
      <c r="J103" s="38"/>
      <c r="K103" s="28"/>
      <c r="L103" s="38"/>
      <c r="M103" s="38"/>
      <c r="N103" s="38"/>
    </row>
    <row r="104" spans="5:14" x14ac:dyDescent="0.3">
      <c r="E104" s="28"/>
      <c r="F104" s="38"/>
      <c r="G104" s="38"/>
      <c r="H104" s="38"/>
      <c r="I104" s="28"/>
      <c r="J104" s="38"/>
      <c r="K104" s="28"/>
      <c r="L104" s="38"/>
      <c r="M104" s="38"/>
      <c r="N104" s="38"/>
    </row>
    <row r="105" spans="5:14" x14ac:dyDescent="0.3">
      <c r="E105" s="28"/>
      <c r="F105" s="38"/>
      <c r="G105" s="38"/>
      <c r="H105" s="38"/>
      <c r="I105" s="28"/>
      <c r="J105" s="38"/>
      <c r="K105" s="28"/>
      <c r="L105" s="38"/>
      <c r="M105" s="38"/>
      <c r="N105" s="38"/>
    </row>
    <row r="106" spans="5:14" x14ac:dyDescent="0.3">
      <c r="E106" s="28"/>
      <c r="F106" s="38"/>
      <c r="G106" s="38"/>
      <c r="H106" s="38"/>
      <c r="I106" s="28"/>
      <c r="J106" s="38"/>
      <c r="K106" s="28"/>
      <c r="L106" s="38"/>
      <c r="M106" s="38"/>
      <c r="N106" s="38"/>
    </row>
    <row r="107" spans="5:14" x14ac:dyDescent="0.3">
      <c r="E107" s="28"/>
      <c r="F107" s="38"/>
      <c r="G107" s="38"/>
      <c r="H107" s="38"/>
      <c r="I107" s="28"/>
      <c r="J107" s="38"/>
      <c r="K107" s="28"/>
      <c r="L107" s="38"/>
      <c r="M107" s="38"/>
      <c r="N107" s="38"/>
    </row>
    <row r="108" spans="5:14" x14ac:dyDescent="0.3">
      <c r="E108" s="28"/>
      <c r="F108" s="38"/>
      <c r="G108" s="38"/>
      <c r="H108" s="38"/>
      <c r="I108" s="28"/>
      <c r="J108" s="38"/>
      <c r="K108" s="28"/>
      <c r="L108" s="38"/>
      <c r="M108" s="38"/>
      <c r="N108" s="38"/>
    </row>
    <row r="109" spans="5:14" x14ac:dyDescent="0.3">
      <c r="E109" s="28"/>
      <c r="F109" s="38"/>
      <c r="G109" s="38"/>
      <c r="H109" s="38"/>
      <c r="I109" s="28"/>
      <c r="J109" s="38"/>
      <c r="K109" s="28"/>
      <c r="L109" s="38"/>
      <c r="M109" s="38"/>
      <c r="N109" s="38"/>
    </row>
    <row r="110" spans="5:14" x14ac:dyDescent="0.3">
      <c r="E110" s="28"/>
      <c r="F110" s="38"/>
      <c r="G110" s="38"/>
      <c r="H110" s="38"/>
      <c r="I110" s="28"/>
      <c r="J110" s="38"/>
      <c r="K110" s="28"/>
      <c r="L110" s="38"/>
      <c r="M110" s="38"/>
      <c r="N110" s="38"/>
    </row>
    <row r="111" spans="5:14" x14ac:dyDescent="0.3">
      <c r="E111" s="28"/>
      <c r="F111" s="38"/>
      <c r="G111" s="38"/>
      <c r="H111" s="38"/>
      <c r="I111" s="28"/>
      <c r="J111" s="38"/>
      <c r="K111" s="28"/>
      <c r="L111" s="38"/>
      <c r="M111" s="38"/>
      <c r="N111" s="38"/>
    </row>
    <row r="112" spans="5:14" x14ac:dyDescent="0.3">
      <c r="E112" s="28"/>
      <c r="F112" s="38"/>
      <c r="G112" s="38"/>
      <c r="H112" s="38"/>
      <c r="I112" s="28"/>
      <c r="J112" s="38"/>
      <c r="K112" s="28"/>
      <c r="L112" s="38"/>
      <c r="M112" s="38"/>
      <c r="N112" s="38"/>
    </row>
    <row r="113" spans="5:14" x14ac:dyDescent="0.3">
      <c r="E113" s="28"/>
      <c r="F113" s="38"/>
      <c r="G113" s="38"/>
      <c r="H113" s="38"/>
      <c r="I113" s="28"/>
      <c r="J113" s="38"/>
      <c r="K113" s="28"/>
      <c r="L113" s="38"/>
      <c r="M113" s="38"/>
      <c r="N113" s="38"/>
    </row>
    <row r="114" spans="5:14" x14ac:dyDescent="0.3">
      <c r="E114" s="28"/>
      <c r="F114" s="38"/>
      <c r="G114" s="38"/>
      <c r="H114" s="38"/>
      <c r="I114" s="28"/>
      <c r="J114" s="38"/>
      <c r="K114" s="28"/>
      <c r="L114" s="38"/>
      <c r="M114" s="38"/>
      <c r="N114" s="38"/>
    </row>
    <row r="115" spans="5:14" x14ac:dyDescent="0.3">
      <c r="E115" s="28"/>
      <c r="F115" s="38"/>
      <c r="G115" s="38"/>
      <c r="H115" s="38"/>
      <c r="I115" s="28"/>
      <c r="J115" s="38"/>
      <c r="K115" s="28"/>
      <c r="L115" s="38"/>
      <c r="M115" s="38"/>
      <c r="N115" s="38"/>
    </row>
    <row r="116" spans="5:14" x14ac:dyDescent="0.3">
      <c r="E116" s="28"/>
      <c r="F116" s="38"/>
      <c r="G116" s="38"/>
      <c r="H116" s="38"/>
      <c r="I116" s="28"/>
      <c r="J116" s="38"/>
      <c r="K116" s="28"/>
      <c r="L116" s="38"/>
      <c r="M116" s="38"/>
      <c r="N116" s="38"/>
    </row>
    <row r="117" spans="5:14" x14ac:dyDescent="0.3">
      <c r="E117" s="28"/>
      <c r="F117" s="38"/>
      <c r="G117" s="38"/>
      <c r="H117" s="38"/>
      <c r="I117" s="28"/>
      <c r="J117" s="38"/>
      <c r="K117" s="28"/>
      <c r="L117" s="38"/>
      <c r="M117" s="38"/>
      <c r="N117" s="38"/>
    </row>
    <row r="118" spans="5:14" x14ac:dyDescent="0.3">
      <c r="E118" s="28"/>
      <c r="F118" s="38"/>
      <c r="G118" s="38"/>
      <c r="H118" s="38"/>
      <c r="I118" s="28"/>
      <c r="J118" s="38"/>
      <c r="K118" s="28"/>
      <c r="L118" s="38"/>
      <c r="M118" s="38"/>
      <c r="N118" s="38"/>
    </row>
    <row r="119" spans="5:14" x14ac:dyDescent="0.3">
      <c r="E119" s="28"/>
      <c r="F119" s="38"/>
      <c r="G119" s="38"/>
      <c r="H119" s="38"/>
      <c r="I119" s="28"/>
      <c r="J119" s="38"/>
      <c r="K119" s="28"/>
      <c r="L119" s="38"/>
      <c r="M119" s="38"/>
      <c r="N119" s="38"/>
    </row>
    <row r="120" spans="5:14" x14ac:dyDescent="0.3">
      <c r="E120" s="28"/>
      <c r="F120" s="38"/>
      <c r="G120" s="38"/>
      <c r="H120" s="38"/>
      <c r="I120" s="28"/>
      <c r="J120" s="38"/>
      <c r="K120" s="28"/>
      <c r="L120" s="38"/>
      <c r="M120" s="38"/>
      <c r="N120" s="38"/>
    </row>
    <row r="121" spans="5:14" x14ac:dyDescent="0.3">
      <c r="E121" s="28"/>
      <c r="F121" s="38"/>
      <c r="G121" s="38"/>
      <c r="H121" s="38"/>
      <c r="I121" s="28"/>
      <c r="J121" s="38"/>
      <c r="K121" s="28"/>
      <c r="L121" s="38"/>
      <c r="M121" s="38"/>
      <c r="N121" s="38"/>
    </row>
    <row r="122" spans="5:14" x14ac:dyDescent="0.3">
      <c r="E122" s="28"/>
      <c r="F122" s="38"/>
      <c r="G122" s="38"/>
      <c r="H122" s="38"/>
      <c r="I122" s="28"/>
      <c r="J122" s="38"/>
      <c r="K122" s="28"/>
      <c r="L122" s="38"/>
      <c r="M122" s="38"/>
      <c r="N122" s="38"/>
    </row>
    <row r="123" spans="5:14" x14ac:dyDescent="0.3">
      <c r="E123" s="28"/>
      <c r="F123" s="38"/>
      <c r="G123" s="38"/>
      <c r="H123" s="38"/>
      <c r="I123" s="28"/>
      <c r="J123" s="38"/>
      <c r="K123" s="28"/>
      <c r="L123" s="38"/>
      <c r="M123" s="38"/>
      <c r="N123" s="38"/>
    </row>
    <row r="124" spans="5:14" x14ac:dyDescent="0.3">
      <c r="E124" s="28"/>
      <c r="F124" s="38"/>
      <c r="G124" s="38"/>
      <c r="H124" s="38"/>
      <c r="I124" s="28"/>
      <c r="J124" s="38"/>
      <c r="K124" s="28"/>
      <c r="L124" s="38"/>
      <c r="M124" s="38"/>
      <c r="N124" s="38"/>
    </row>
    <row r="125" spans="5:14" x14ac:dyDescent="0.3">
      <c r="E125" s="28"/>
      <c r="F125" s="38"/>
      <c r="G125" s="38"/>
      <c r="H125" s="38"/>
      <c r="I125" s="28"/>
      <c r="J125" s="38"/>
      <c r="K125" s="28"/>
      <c r="L125" s="38"/>
      <c r="M125" s="38"/>
      <c r="N125" s="38"/>
    </row>
    <row r="126" spans="5:14" x14ac:dyDescent="0.3">
      <c r="E126" s="28"/>
      <c r="F126" s="38"/>
      <c r="G126" s="38"/>
      <c r="H126" s="38"/>
      <c r="I126" s="28"/>
      <c r="J126" s="38"/>
      <c r="K126" s="28"/>
      <c r="L126" s="38"/>
      <c r="M126" s="38"/>
      <c r="N126" s="38"/>
    </row>
    <row r="127" spans="5:14" x14ac:dyDescent="0.3">
      <c r="E127" s="28"/>
      <c r="F127" s="38"/>
      <c r="G127" s="38"/>
      <c r="H127" s="38"/>
      <c r="I127" s="28"/>
      <c r="J127" s="38"/>
      <c r="K127" s="28"/>
      <c r="L127" s="38"/>
      <c r="M127" s="38"/>
      <c r="N127" s="38"/>
    </row>
    <row r="128" spans="5:14" x14ac:dyDescent="0.3">
      <c r="E128" s="28"/>
      <c r="F128" s="38"/>
      <c r="G128" s="38"/>
      <c r="H128" s="38"/>
      <c r="I128" s="28"/>
      <c r="J128" s="38"/>
      <c r="K128" s="28"/>
      <c r="L128" s="38"/>
      <c r="M128" s="38"/>
      <c r="N128" s="38"/>
    </row>
    <row r="129" spans="5:14" x14ac:dyDescent="0.3">
      <c r="E129" s="28"/>
      <c r="F129" s="38"/>
      <c r="G129" s="38"/>
      <c r="H129" s="38"/>
      <c r="I129" s="28"/>
      <c r="J129" s="38"/>
      <c r="K129" s="28"/>
      <c r="L129" s="38"/>
      <c r="M129" s="38"/>
      <c r="N129" s="38"/>
    </row>
    <row r="130" spans="5:14" x14ac:dyDescent="0.3">
      <c r="E130" s="28"/>
      <c r="F130" s="38"/>
      <c r="G130" s="38"/>
      <c r="H130" s="38"/>
      <c r="I130" s="28"/>
      <c r="J130" s="38"/>
      <c r="K130" s="28"/>
      <c r="L130" s="38"/>
      <c r="M130" s="38"/>
      <c r="N130" s="38"/>
    </row>
    <row r="131" spans="5:14" x14ac:dyDescent="0.3">
      <c r="E131" s="28"/>
      <c r="F131" s="38"/>
      <c r="G131" s="38"/>
      <c r="H131" s="38"/>
      <c r="I131" s="28"/>
      <c r="J131" s="38"/>
      <c r="K131" s="28"/>
      <c r="L131" s="38"/>
      <c r="M131" s="38"/>
      <c r="N131" s="38"/>
    </row>
    <row r="132" spans="5:14" x14ac:dyDescent="0.3">
      <c r="E132" s="28"/>
      <c r="F132" s="38"/>
      <c r="G132" s="38"/>
      <c r="H132" s="38"/>
      <c r="I132" s="28"/>
      <c r="J132" s="38"/>
      <c r="K132" s="28"/>
      <c r="L132" s="38"/>
      <c r="M132" s="38"/>
      <c r="N132" s="38"/>
    </row>
    <row r="133" spans="5:14" x14ac:dyDescent="0.3">
      <c r="E133" s="28"/>
      <c r="F133" s="38"/>
      <c r="G133" s="38"/>
      <c r="H133" s="38"/>
      <c r="I133" s="28"/>
      <c r="J133" s="38"/>
      <c r="K133" s="28"/>
      <c r="L133" s="38"/>
      <c r="M133" s="38"/>
      <c r="N133" s="38"/>
    </row>
    <row r="134" spans="5:14" x14ac:dyDescent="0.3">
      <c r="E134" s="28"/>
      <c r="F134" s="38"/>
      <c r="G134" s="38"/>
      <c r="H134" s="38"/>
      <c r="I134" s="28"/>
      <c r="J134" s="38"/>
      <c r="K134" s="28"/>
      <c r="L134" s="38"/>
      <c r="M134" s="38"/>
      <c r="N134" s="38"/>
    </row>
    <row r="135" spans="5:14" x14ac:dyDescent="0.3">
      <c r="E135" s="28"/>
      <c r="F135" s="38"/>
      <c r="G135" s="38"/>
      <c r="H135" s="38"/>
      <c r="I135" s="28"/>
      <c r="J135" s="38"/>
      <c r="K135" s="28"/>
      <c r="L135" s="38"/>
      <c r="M135" s="38"/>
      <c r="N135" s="38"/>
    </row>
    <row r="136" spans="5:14" x14ac:dyDescent="0.3">
      <c r="E136" s="28"/>
      <c r="F136" s="38"/>
      <c r="G136" s="38"/>
      <c r="H136" s="38"/>
      <c r="I136" s="28"/>
      <c r="J136" s="38"/>
      <c r="K136" s="28"/>
      <c r="L136" s="38"/>
      <c r="M136" s="38"/>
      <c r="N136" s="38"/>
    </row>
    <row r="137" spans="5:14" x14ac:dyDescent="0.3">
      <c r="E137" s="28"/>
      <c r="F137" s="38"/>
      <c r="G137" s="38"/>
      <c r="H137" s="38"/>
      <c r="I137" s="28"/>
      <c r="J137" s="38"/>
      <c r="K137" s="28"/>
      <c r="L137" s="38"/>
      <c r="M137" s="38"/>
      <c r="N137" s="38"/>
    </row>
    <row r="138" spans="5:14" x14ac:dyDescent="0.3">
      <c r="E138" s="28"/>
      <c r="F138" s="38"/>
      <c r="G138" s="38"/>
      <c r="H138" s="38"/>
      <c r="I138" s="28"/>
      <c r="J138" s="38"/>
      <c r="K138" s="28"/>
      <c r="L138" s="38"/>
      <c r="M138" s="38"/>
      <c r="N138" s="38"/>
    </row>
    <row r="139" spans="5:14" x14ac:dyDescent="0.3">
      <c r="E139" s="28"/>
      <c r="F139" s="38"/>
      <c r="G139" s="38"/>
      <c r="H139" s="38"/>
      <c r="I139" s="28"/>
      <c r="J139" s="38"/>
      <c r="K139" s="28"/>
      <c r="L139" s="38"/>
      <c r="M139" s="38"/>
      <c r="N139" s="38"/>
    </row>
    <row r="140" spans="5:14" x14ac:dyDescent="0.3">
      <c r="E140" s="28"/>
      <c r="F140" s="38"/>
      <c r="G140" s="38"/>
      <c r="H140" s="38"/>
      <c r="I140" s="28"/>
      <c r="J140" s="38"/>
      <c r="K140" s="28"/>
      <c r="L140" s="38"/>
      <c r="M140" s="38"/>
      <c r="N140" s="38"/>
    </row>
    <row r="141" spans="5:14" x14ac:dyDescent="0.3">
      <c r="E141" s="28"/>
      <c r="F141" s="38"/>
      <c r="G141" s="38"/>
      <c r="H141" s="38"/>
      <c r="I141" s="28"/>
      <c r="J141" s="38"/>
      <c r="K141" s="28"/>
      <c r="L141" s="38"/>
      <c r="M141" s="38"/>
      <c r="N141" s="38"/>
    </row>
    <row r="142" spans="5:14" x14ac:dyDescent="0.3">
      <c r="E142" s="28"/>
      <c r="F142" s="38"/>
      <c r="G142" s="38"/>
      <c r="H142" s="38"/>
      <c r="I142" s="28"/>
      <c r="J142" s="38"/>
      <c r="K142" s="28"/>
      <c r="L142" s="38"/>
      <c r="M142" s="38"/>
      <c r="N142" s="38"/>
    </row>
    <row r="143" spans="5:14" x14ac:dyDescent="0.3">
      <c r="E143" s="28"/>
      <c r="F143" s="38"/>
      <c r="G143" s="38"/>
      <c r="H143" s="38"/>
      <c r="I143" s="28"/>
      <c r="J143" s="38"/>
      <c r="K143" s="28"/>
      <c r="L143" s="38"/>
      <c r="M143" s="38"/>
      <c r="N143" s="38"/>
    </row>
    <row r="144" spans="5:14" x14ac:dyDescent="0.3">
      <c r="E144" s="28"/>
      <c r="F144" s="38"/>
      <c r="G144" s="38"/>
      <c r="H144" s="38"/>
      <c r="I144" s="28"/>
      <c r="J144" s="38"/>
      <c r="K144" s="28"/>
      <c r="L144" s="38"/>
      <c r="M144" s="38"/>
      <c r="N144" s="38"/>
    </row>
    <row r="145" spans="5:14" x14ac:dyDescent="0.3">
      <c r="E145" s="28"/>
      <c r="F145" s="38"/>
      <c r="G145" s="38"/>
      <c r="H145" s="38"/>
      <c r="I145" s="28"/>
      <c r="J145" s="38"/>
      <c r="K145" s="28"/>
      <c r="L145" s="38"/>
      <c r="M145" s="38"/>
      <c r="N145" s="38"/>
    </row>
    <row r="146" spans="5:14" x14ac:dyDescent="0.3">
      <c r="E146" s="28"/>
      <c r="F146" s="38"/>
      <c r="G146" s="38"/>
      <c r="H146" s="38"/>
      <c r="I146" s="28"/>
      <c r="J146" s="38"/>
      <c r="K146" s="28"/>
      <c r="L146" s="38"/>
      <c r="M146" s="38"/>
      <c r="N146" s="38"/>
    </row>
    <row r="147" spans="5:14" x14ac:dyDescent="0.3">
      <c r="E147" s="28"/>
      <c r="F147" s="38"/>
      <c r="G147" s="38"/>
      <c r="H147" s="38"/>
      <c r="I147" s="28"/>
      <c r="J147" s="38"/>
      <c r="K147" s="28"/>
      <c r="L147" s="38"/>
      <c r="M147" s="38"/>
      <c r="N147" s="38"/>
    </row>
    <row r="148" spans="5:14" x14ac:dyDescent="0.3">
      <c r="E148" s="28"/>
      <c r="F148" s="38"/>
      <c r="G148" s="38"/>
      <c r="H148" s="38"/>
      <c r="I148" s="28"/>
      <c r="J148" s="38"/>
      <c r="K148" s="28"/>
      <c r="L148" s="38"/>
      <c r="M148" s="38"/>
      <c r="N148" s="38"/>
    </row>
    <row r="149" spans="5:14" x14ac:dyDescent="0.3">
      <c r="E149" s="28"/>
      <c r="F149" s="38"/>
      <c r="G149" s="38"/>
      <c r="H149" s="38"/>
      <c r="I149" s="28"/>
      <c r="J149" s="38"/>
      <c r="K149" s="28"/>
      <c r="L149" s="38"/>
      <c r="M149" s="38"/>
      <c r="N149" s="38"/>
    </row>
    <row r="150" spans="5:14" x14ac:dyDescent="0.3">
      <c r="E150" s="28"/>
      <c r="F150" s="38"/>
      <c r="G150" s="38"/>
      <c r="H150" s="38"/>
      <c r="I150" s="28"/>
      <c r="J150" s="38"/>
      <c r="K150" s="28"/>
      <c r="L150" s="38"/>
      <c r="M150" s="38"/>
      <c r="N150" s="38"/>
    </row>
    <row r="151" spans="5:14" x14ac:dyDescent="0.3">
      <c r="E151" s="28"/>
      <c r="F151" s="38"/>
      <c r="G151" s="38"/>
      <c r="H151" s="38"/>
      <c r="I151" s="28"/>
      <c r="J151" s="38"/>
      <c r="K151" s="28"/>
      <c r="L151" s="38"/>
      <c r="M151" s="38"/>
      <c r="N151" s="38"/>
    </row>
    <row r="152" spans="5:14" x14ac:dyDescent="0.3">
      <c r="E152" s="28"/>
      <c r="F152" s="38"/>
      <c r="G152" s="38"/>
      <c r="H152" s="38"/>
      <c r="I152" s="28"/>
      <c r="J152" s="38"/>
      <c r="K152" s="28"/>
      <c r="L152" s="38"/>
      <c r="M152" s="38"/>
      <c r="N152" s="38"/>
    </row>
    <row r="153" spans="5:14" x14ac:dyDescent="0.3">
      <c r="E153" s="28"/>
      <c r="F153" s="38"/>
      <c r="G153" s="38"/>
      <c r="H153" s="38"/>
      <c r="I153" s="28"/>
      <c r="J153" s="38"/>
      <c r="K153" s="28"/>
      <c r="L153" s="38"/>
      <c r="M153" s="38"/>
      <c r="N153" s="38"/>
    </row>
    <row r="154" spans="5:14" x14ac:dyDescent="0.3">
      <c r="E154" s="28"/>
      <c r="F154" s="38"/>
      <c r="G154" s="38"/>
      <c r="H154" s="38"/>
      <c r="I154" s="28"/>
      <c r="J154" s="38"/>
      <c r="K154" s="28"/>
      <c r="L154" s="38"/>
      <c r="M154" s="38"/>
      <c r="N154" s="38"/>
    </row>
    <row r="155" spans="5:14" x14ac:dyDescent="0.3">
      <c r="E155" s="28"/>
      <c r="F155" s="38"/>
      <c r="G155" s="38"/>
      <c r="H155" s="38"/>
      <c r="I155" s="28"/>
      <c r="J155" s="38"/>
      <c r="K155" s="28"/>
      <c r="L155" s="38"/>
      <c r="M155" s="38"/>
      <c r="N155" s="38"/>
    </row>
    <row r="156" spans="5:14" x14ac:dyDescent="0.3">
      <c r="E156" s="28"/>
      <c r="F156" s="38"/>
      <c r="G156" s="38"/>
      <c r="H156" s="38"/>
      <c r="I156" s="28"/>
      <c r="J156" s="38"/>
      <c r="K156" s="28"/>
      <c r="L156" s="38"/>
      <c r="M156" s="38"/>
      <c r="N156" s="38"/>
    </row>
    <row r="157" spans="5:14" x14ac:dyDescent="0.3">
      <c r="E157" s="28"/>
      <c r="F157" s="38"/>
      <c r="G157" s="38"/>
      <c r="H157" s="38"/>
      <c r="I157" s="28"/>
      <c r="J157" s="38"/>
      <c r="K157" s="28"/>
      <c r="L157" s="38"/>
      <c r="M157" s="38"/>
      <c r="N157" s="38"/>
    </row>
    <row r="158" spans="5:14" x14ac:dyDescent="0.3">
      <c r="E158" s="28"/>
      <c r="F158" s="38"/>
      <c r="G158" s="38"/>
      <c r="H158" s="38"/>
      <c r="I158" s="28"/>
      <c r="J158" s="38"/>
      <c r="K158" s="28"/>
      <c r="L158" s="38"/>
      <c r="M158" s="38"/>
      <c r="N158" s="38"/>
    </row>
    <row r="159" spans="5:14" x14ac:dyDescent="0.3">
      <c r="E159" s="28"/>
      <c r="F159" s="38"/>
      <c r="G159" s="38"/>
      <c r="H159" s="38"/>
      <c r="I159" s="28"/>
      <c r="J159" s="38"/>
      <c r="K159" s="28"/>
      <c r="L159" s="38"/>
      <c r="M159" s="38"/>
      <c r="N159" s="38"/>
    </row>
    <row r="160" spans="5:14" x14ac:dyDescent="0.3">
      <c r="E160" s="28"/>
      <c r="F160" s="38"/>
      <c r="G160" s="38"/>
      <c r="H160" s="38"/>
      <c r="I160" s="28"/>
      <c r="J160" s="38"/>
      <c r="K160" s="28"/>
      <c r="L160" s="38"/>
      <c r="M160" s="38"/>
      <c r="N160" s="38"/>
    </row>
    <row r="161" spans="5:14" x14ac:dyDescent="0.3">
      <c r="E161" s="28"/>
      <c r="F161" s="38"/>
      <c r="G161" s="38"/>
      <c r="H161" s="38"/>
      <c r="I161" s="28"/>
      <c r="J161" s="38"/>
      <c r="K161" s="28"/>
      <c r="L161" s="38"/>
      <c r="M161" s="38"/>
      <c r="N161" s="38"/>
    </row>
    <row r="162" spans="5:14" x14ac:dyDescent="0.3">
      <c r="E162" s="28"/>
      <c r="F162" s="38"/>
      <c r="G162" s="38"/>
      <c r="H162" s="38"/>
      <c r="I162" s="28"/>
      <c r="J162" s="38"/>
      <c r="K162" s="28"/>
      <c r="L162" s="38"/>
      <c r="M162" s="38"/>
      <c r="N162" s="38"/>
    </row>
    <row r="163" spans="5:14" x14ac:dyDescent="0.3">
      <c r="E163" s="28"/>
      <c r="F163" s="38"/>
      <c r="G163" s="38"/>
      <c r="H163" s="38"/>
      <c r="I163" s="28"/>
      <c r="J163" s="38"/>
      <c r="K163" s="28"/>
      <c r="L163" s="38"/>
      <c r="M163" s="38"/>
      <c r="N163" s="38"/>
    </row>
    <row r="164" spans="5:14" x14ac:dyDescent="0.3">
      <c r="E164" s="28"/>
      <c r="F164" s="38"/>
      <c r="G164" s="38"/>
      <c r="H164" s="38"/>
      <c r="I164" s="28"/>
      <c r="J164" s="38"/>
      <c r="K164" s="28"/>
      <c r="L164" s="38"/>
      <c r="M164" s="38"/>
      <c r="N164" s="38"/>
    </row>
    <row r="165" spans="5:14" x14ac:dyDescent="0.3">
      <c r="E165" s="28"/>
      <c r="F165" s="38"/>
      <c r="G165" s="38"/>
      <c r="H165" s="38"/>
      <c r="I165" s="28"/>
      <c r="J165" s="38"/>
      <c r="K165" s="28"/>
      <c r="L165" s="38"/>
      <c r="M165" s="38"/>
      <c r="N165" s="38"/>
    </row>
    <row r="166" spans="5:14" x14ac:dyDescent="0.3">
      <c r="E166" s="28"/>
      <c r="F166" s="38"/>
      <c r="G166" s="38"/>
      <c r="H166" s="38"/>
      <c r="I166" s="28"/>
      <c r="J166" s="38"/>
      <c r="K166" s="28"/>
      <c r="L166" s="38"/>
      <c r="M166" s="38"/>
      <c r="N166" s="38"/>
    </row>
    <row r="167" spans="5:14" x14ac:dyDescent="0.3">
      <c r="E167" s="28"/>
      <c r="F167" s="38"/>
      <c r="G167" s="38"/>
      <c r="H167" s="38"/>
      <c r="I167" s="28"/>
      <c r="J167" s="38"/>
      <c r="K167" s="28"/>
      <c r="L167" s="38"/>
      <c r="M167" s="38"/>
      <c r="N167" s="38"/>
    </row>
    <row r="168" spans="5:14" x14ac:dyDescent="0.3">
      <c r="E168" s="28"/>
      <c r="F168" s="38"/>
      <c r="G168" s="38"/>
      <c r="H168" s="38"/>
      <c r="I168" s="28"/>
      <c r="J168" s="38"/>
      <c r="K168" s="28"/>
      <c r="L168" s="38"/>
      <c r="M168" s="38"/>
      <c r="N168" s="38"/>
    </row>
    <row r="169" spans="5:14" x14ac:dyDescent="0.3">
      <c r="E169" s="28"/>
      <c r="F169" s="38"/>
      <c r="G169" s="38"/>
      <c r="H169" s="38"/>
      <c r="I169" s="28"/>
      <c r="J169" s="38"/>
      <c r="K169" s="28"/>
      <c r="L169" s="38"/>
      <c r="M169" s="38"/>
      <c r="N169" s="38"/>
    </row>
    <row r="170" spans="5:14" x14ac:dyDescent="0.3">
      <c r="E170" s="28"/>
      <c r="F170" s="38"/>
      <c r="G170" s="38"/>
      <c r="H170" s="38"/>
      <c r="I170" s="28"/>
      <c r="J170" s="38"/>
      <c r="K170" s="28"/>
      <c r="L170" s="38"/>
      <c r="M170" s="38"/>
      <c r="N170" s="38"/>
    </row>
    <row r="171" spans="5:14" x14ac:dyDescent="0.3">
      <c r="E171" s="28"/>
      <c r="F171" s="38"/>
      <c r="G171" s="38"/>
      <c r="H171" s="38"/>
      <c r="I171" s="28"/>
      <c r="J171" s="38"/>
      <c r="K171" s="28"/>
      <c r="L171" s="38"/>
      <c r="M171" s="38"/>
      <c r="N171" s="38"/>
    </row>
    <row r="172" spans="5:14" x14ac:dyDescent="0.3">
      <c r="E172" s="28"/>
      <c r="F172" s="38"/>
      <c r="G172" s="38"/>
      <c r="H172" s="38"/>
      <c r="I172" s="28"/>
      <c r="J172" s="38"/>
      <c r="K172" s="28"/>
      <c r="L172" s="38"/>
      <c r="M172" s="38"/>
      <c r="N172" s="38"/>
    </row>
    <row r="173" spans="5:14" x14ac:dyDescent="0.3">
      <c r="E173" s="28"/>
      <c r="F173" s="38"/>
      <c r="G173" s="38"/>
      <c r="H173" s="38"/>
      <c r="I173" s="28"/>
      <c r="J173" s="38"/>
      <c r="K173" s="28"/>
      <c r="L173" s="38"/>
      <c r="M173" s="38"/>
      <c r="N173" s="38"/>
    </row>
    <row r="174" spans="5:14" x14ac:dyDescent="0.3">
      <c r="E174" s="28"/>
      <c r="F174" s="38"/>
      <c r="G174" s="38"/>
      <c r="H174" s="38"/>
      <c r="I174" s="28"/>
      <c r="J174" s="38"/>
      <c r="K174" s="28"/>
      <c r="L174" s="38"/>
      <c r="M174" s="38"/>
      <c r="N174" s="38"/>
    </row>
    <row r="175" spans="5:14" x14ac:dyDescent="0.3">
      <c r="E175" s="28"/>
      <c r="F175" s="38"/>
      <c r="G175" s="38"/>
      <c r="H175" s="38"/>
      <c r="I175" s="28"/>
      <c r="J175" s="38"/>
      <c r="K175" s="28"/>
      <c r="L175" s="38"/>
      <c r="M175" s="38"/>
      <c r="N175" s="38"/>
    </row>
    <row r="176" spans="5:14" x14ac:dyDescent="0.3">
      <c r="E176" s="28"/>
      <c r="F176" s="38"/>
      <c r="G176" s="38"/>
      <c r="H176" s="38"/>
      <c r="I176" s="28"/>
      <c r="J176" s="38"/>
      <c r="K176" s="28"/>
      <c r="L176" s="38"/>
      <c r="M176" s="38"/>
      <c r="N176" s="38"/>
    </row>
    <row r="177" spans="5:14" x14ac:dyDescent="0.3">
      <c r="E177" s="28"/>
      <c r="F177" s="38"/>
      <c r="G177" s="38"/>
      <c r="H177" s="38"/>
      <c r="I177" s="28"/>
      <c r="J177" s="38"/>
      <c r="K177" s="28"/>
      <c r="L177" s="38"/>
      <c r="M177" s="38"/>
      <c r="N177" s="38"/>
    </row>
    <row r="178" spans="5:14" x14ac:dyDescent="0.3">
      <c r="E178" s="28"/>
      <c r="F178" s="38"/>
      <c r="G178" s="38"/>
      <c r="H178" s="38"/>
      <c r="I178" s="28"/>
      <c r="J178" s="38"/>
      <c r="K178" s="28"/>
      <c r="L178" s="38"/>
      <c r="M178" s="38"/>
      <c r="N178" s="38"/>
    </row>
    <row r="179" spans="5:14" x14ac:dyDescent="0.3">
      <c r="E179" s="28"/>
      <c r="F179" s="38"/>
      <c r="G179" s="38"/>
      <c r="H179" s="38"/>
      <c r="I179" s="28"/>
      <c r="J179" s="38"/>
      <c r="K179" s="28"/>
      <c r="L179" s="38"/>
      <c r="M179" s="38"/>
      <c r="N179" s="38"/>
    </row>
    <row r="180" spans="5:14" x14ac:dyDescent="0.3">
      <c r="E180" s="28"/>
      <c r="F180" s="38"/>
      <c r="G180" s="38"/>
      <c r="H180" s="38"/>
      <c r="I180" s="28"/>
      <c r="J180" s="38"/>
      <c r="K180" s="28"/>
      <c r="L180" s="38"/>
      <c r="M180" s="38"/>
      <c r="N180" s="38"/>
    </row>
    <row r="181" spans="5:14" x14ac:dyDescent="0.3">
      <c r="E181" s="28"/>
      <c r="F181" s="38"/>
      <c r="G181" s="38"/>
      <c r="H181" s="38"/>
      <c r="I181" s="28"/>
      <c r="J181" s="38"/>
      <c r="K181" s="28"/>
      <c r="L181" s="38"/>
      <c r="M181" s="38"/>
      <c r="N181" s="38"/>
    </row>
    <row r="182" spans="5:14" x14ac:dyDescent="0.3">
      <c r="E182" s="28"/>
      <c r="F182" s="38"/>
      <c r="G182" s="38"/>
      <c r="H182" s="38"/>
      <c r="I182" s="28"/>
      <c r="J182" s="38"/>
      <c r="K182" s="28"/>
      <c r="L182" s="38"/>
      <c r="M182" s="38"/>
      <c r="N182" s="38"/>
    </row>
    <row r="183" spans="5:14" x14ac:dyDescent="0.3">
      <c r="E183" s="28"/>
      <c r="F183" s="38"/>
      <c r="G183" s="38"/>
      <c r="H183" s="38"/>
      <c r="I183" s="28"/>
      <c r="J183" s="38"/>
      <c r="K183" s="28"/>
      <c r="L183" s="38"/>
      <c r="M183" s="38"/>
      <c r="N183" s="38"/>
    </row>
    <row r="184" spans="5:14" x14ac:dyDescent="0.3">
      <c r="E184" s="28"/>
      <c r="F184" s="38"/>
      <c r="G184" s="38"/>
      <c r="H184" s="38"/>
      <c r="I184" s="28"/>
      <c r="J184" s="38"/>
      <c r="K184" s="28"/>
      <c r="L184" s="38"/>
      <c r="M184" s="38"/>
      <c r="N184" s="38"/>
    </row>
    <row r="185" spans="5:14" x14ac:dyDescent="0.3">
      <c r="E185" s="28"/>
      <c r="F185" s="38"/>
      <c r="G185" s="38"/>
      <c r="H185" s="38"/>
      <c r="I185" s="28"/>
      <c r="J185" s="38"/>
      <c r="K185" s="28"/>
      <c r="L185" s="38"/>
      <c r="M185" s="38"/>
      <c r="N185" s="38"/>
    </row>
    <row r="186" spans="5:14" x14ac:dyDescent="0.3">
      <c r="E186" s="28"/>
      <c r="F186" s="38"/>
      <c r="G186" s="38"/>
      <c r="H186" s="38"/>
      <c r="I186" s="28"/>
      <c r="J186" s="38"/>
      <c r="K186" s="28"/>
      <c r="L186" s="38"/>
      <c r="M186" s="38"/>
      <c r="N186" s="38"/>
    </row>
    <row r="187" spans="5:14" x14ac:dyDescent="0.3">
      <c r="E187" s="28"/>
      <c r="F187" s="38"/>
      <c r="G187" s="38"/>
      <c r="H187" s="38"/>
      <c r="I187" s="28"/>
      <c r="J187" s="38"/>
      <c r="K187" s="28"/>
      <c r="L187" s="38"/>
      <c r="M187" s="38"/>
      <c r="N187" s="38"/>
    </row>
    <row r="188" spans="5:14" x14ac:dyDescent="0.3">
      <c r="E188" s="28"/>
      <c r="F188" s="38"/>
      <c r="G188" s="38"/>
      <c r="H188" s="38"/>
      <c r="I188" s="28"/>
      <c r="J188" s="38"/>
      <c r="K188" s="28"/>
      <c r="L188" s="38"/>
      <c r="M188" s="38"/>
      <c r="N188" s="38"/>
    </row>
    <row r="189" spans="5:14" x14ac:dyDescent="0.3">
      <c r="E189" s="28"/>
      <c r="F189" s="38"/>
      <c r="G189" s="38"/>
      <c r="H189" s="38"/>
      <c r="I189" s="28"/>
      <c r="J189" s="38"/>
      <c r="K189" s="28"/>
      <c r="L189" s="38"/>
      <c r="M189" s="38"/>
      <c r="N189" s="38"/>
    </row>
    <row r="190" spans="5:14" x14ac:dyDescent="0.3">
      <c r="E190" s="28"/>
      <c r="F190" s="38"/>
      <c r="G190" s="38"/>
      <c r="H190" s="38"/>
      <c r="I190" s="28"/>
      <c r="J190" s="38"/>
      <c r="K190" s="28"/>
      <c r="L190" s="38"/>
      <c r="M190" s="38"/>
      <c r="N190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5" zoomScaleNormal="85" workbookViewId="0">
      <selection activeCell="C20" sqref="C20:K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22" sqref="C22: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zoomScale="130" zoomScaleNormal="130" workbookViewId="0">
      <selection activeCell="C26" sqref="C26:F2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22" sqref="D22:H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Comapnay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2024-09-18T14:25:50Z</dcterms:modified>
</cp:coreProperties>
</file>