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Manda Manoj Chawan\"/>
    </mc:Choice>
  </mc:AlternateContent>
  <xr:revisionPtr revIDLastSave="0" documentId="13_ncr:1_{534F6CB7-04B6-48E9-8899-04C7FD5759D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G32" i="4"/>
  <c r="G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<sst xmlns="http://schemas.openxmlformats.org/spreadsheetml/2006/main" count="130" uniqueCount="88">
  <si>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</si>
  <si>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</si>
  <si>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</si>
  <si>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</si>
  <si>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</si>
  <si>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</si>
  <si>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</si>
  <si>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</si>
  <si>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</si>
  <si>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</si>
  <si>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</si>
  <si>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</si>
  <si>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</si>
  <si>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</si>
  <si>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</si>
  <si>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</si>
  <si>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</si>
  <si>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</si>
  <si>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</si>
  <si>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</si>
  <si>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</si>
  <si>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</si>
  <si>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</si>
  <si>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</si>
  <si>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</si>
  <si>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</si>
  <si>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</si>
  <si>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</si>
  <si>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</si>
  <si>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</si>
  <si>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</si>
  <si>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</si>
  <si>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</si>
  <si>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</si>
  <si>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</si>
  <si>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</si>
  <si>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</si>
  <si>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</si>
  <si>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</si>
  <si>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</si>
  <si>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</si>
  <si>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</si>
  <si>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</si>
  <si>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</si>
  <si>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</si>
  <si>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</si>
  <si>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</si>
  <si>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</si>
  <si>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</si>
  <si>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</si>
  <si>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</si>
  <si>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</si>
  <si>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</si>
  <si>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</si>
  <si>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</si>
  <si>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</si>
  <si>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</si>
  <si>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</si>
  <si>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</si>
  <si>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</si>
  <si>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</si>
  <si>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</si>
  <si>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</si>
  <si>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</si>
  <si>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</si>
  <si>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</si>
  <si>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</si>
  <si>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</si>
  <si>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</si>
  <si>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</si>
  <si>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</si>
  <si>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</si>
  <si>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</si>
  <si>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</si>
  <si>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</si>
  <si>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</si>
  <si>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</si>
  <si>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</si>
  <si>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</si>
  <si>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</si>
  <si>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</si>
  <si>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</si>
  <si>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</si>
  <si>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</si>
  <si>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05.09.2024</t>
  </si>
  <si>
    <t>IGR-16.07.24</t>
  </si>
  <si>
    <t>IGR-12.06.24</t>
  </si>
  <si>
    <t>IGR-29.05.24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</si>
</sst>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4ACDD1-8F02-4528-BD35-082B524D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DD021D-D49A-49DD-B67F-5D68FA74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29799-7B77-4B1F-AA23-D26E7381D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58349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DB6EA-553E-4B3C-837D-1F510A13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92749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BB435-F752-40F8-A9A1-3FEB74B5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0E5F3-DBDD-433D-9E74-0BDD1CAE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A43C2-536B-491A-9F91-662F0554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26" sqref="E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16500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20000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356</v>
      </c>
      <c r="D18" s="24"/>
    </row>
    <row r="19" spans="1:5" x14ac:dyDescent="0.25">
      <c r="A19" s="15" t="s">
        <v>73</v>
      </c>
      <c r="B19" s="6"/>
      <c r="C19" s="30">
        <f>C18*C16</f>
        <v>7120000</v>
      </c>
      <c r="D19" s="72"/>
      <c r="E19" s="65"/>
    </row>
    <row r="20" spans="1:5" x14ac:dyDescent="0.25">
      <c r="A20" s="15" t="s">
        <v>24</v>
      </c>
      <c r="C20" s="31">
        <f>C19*98%</f>
        <v>6977600</v>
      </c>
      <c r="D20" s="30"/>
      <c r="E20" s="65"/>
    </row>
    <row r="21" spans="1:5" x14ac:dyDescent="0.25">
      <c r="A21" s="15" t="s">
        <v>25</v>
      </c>
      <c r="C21" s="31">
        <f>C19*80%</f>
        <v>5696000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1246000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17800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5" sqref="V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388</v>
      </c>
      <c r="C2" s="4">
        <f t="shared" ref="C2:C16" si="1">B2*1.2</f>
        <v>465.59999999999997</v>
      </c>
      <c r="D2" s="4">
        <f t="shared" ref="D2:D16" si="2">C2*1.2</f>
        <v>558.71999999999991</v>
      </c>
      <c r="E2" s="5">
        <f t="shared" ref="E2:E16" si="3">R2</f>
        <v>7480742</v>
      </c>
      <c r="F2" s="4">
        <f t="shared" ref="F2:F15" si="4">ROUND((E2/B2),0)</f>
        <v>19280</v>
      </c>
      <c r="G2" s="4">
        <f t="shared" ref="G2:G15" si="5">ROUND((E2/C2),0)</f>
        <v>16067</v>
      </c>
      <c r="H2" s="4">
        <f t="shared" ref="H2:H15" si="6">ROUND((E2/D2),0)</f>
        <v>13389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388</v>
      </c>
      <c r="R2" s="2">
        <v>7480742</v>
      </c>
      <c r="S2" s="2" t="s">
        <v>87</v>
      </c>
    </row>
    <row r="3" spans="1:19" x14ac:dyDescent="0.25">
      <c r="A3" s="4">
        <v>2</v>
      </c>
      <c r="B3" s="4">
        <f t="shared" si="0"/>
        <v>388</v>
      </c>
      <c r="C3" s="4">
        <f t="shared" si="1"/>
        <v>465.59999999999997</v>
      </c>
      <c r="D3" s="4">
        <f t="shared" si="2"/>
        <v>558.71999999999991</v>
      </c>
      <c r="E3" s="5">
        <f t="shared" si="3"/>
        <v>7553000</v>
      </c>
      <c r="F3" s="4">
        <f t="shared" si="4"/>
        <v>19466</v>
      </c>
      <c r="G3" s="4">
        <f t="shared" si="5"/>
        <v>16222</v>
      </c>
      <c r="H3" s="4">
        <f t="shared" si="6"/>
        <v>13518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388</v>
      </c>
      <c r="R3" s="2">
        <v>7553000</v>
      </c>
      <c r="S3" s="2" t="s">
        <v>85</v>
      </c>
    </row>
    <row r="4" spans="1:19" x14ac:dyDescent="0.25">
      <c r="A4" s="4">
        <v>3</v>
      </c>
      <c r="B4" s="4">
        <f t="shared" si="0"/>
        <v>363</v>
      </c>
      <c r="C4" s="4">
        <f t="shared" si="1"/>
        <v>435.59999999999997</v>
      </c>
      <c r="D4" s="4">
        <f t="shared" si="2"/>
        <v>522.71999999999991</v>
      </c>
      <c r="E4" s="5">
        <f t="shared" si="3"/>
        <v>7000941</v>
      </c>
      <c r="F4" s="4">
        <f t="shared" si="4"/>
        <v>19286</v>
      </c>
      <c r="G4" s="4">
        <f t="shared" si="5"/>
        <v>16072</v>
      </c>
      <c r="H4" s="4">
        <f t="shared" si="6"/>
        <v>13393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363</v>
      </c>
      <c r="R4" s="2">
        <v>7000941</v>
      </c>
      <c r="S4" s="2" t="s">
        <v>86</v>
      </c>
    </row>
    <row r="5" spans="1:19" x14ac:dyDescent="0.25">
      <c r="A5" s="4">
        <v>4</v>
      </c>
      <c r="B5" s="4">
        <f t="shared" si="0"/>
        <v>356</v>
      </c>
      <c r="C5" s="4">
        <f t="shared" si="1"/>
        <v>427.2</v>
      </c>
      <c r="D5" s="4">
        <f t="shared" si="2"/>
        <v>512.64</v>
      </c>
      <c r="E5" s="5">
        <f t="shared" si="3"/>
        <v>7831000</v>
      </c>
      <c r="F5" s="4">
        <f t="shared" si="4"/>
        <v>21997</v>
      </c>
      <c r="G5" s="4">
        <f t="shared" si="5"/>
        <v>18331</v>
      </c>
      <c r="H5" s="4">
        <f t="shared" si="6"/>
        <v>15276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356</v>
      </c>
      <c r="R5" s="2">
        <v>7831000</v>
      </c>
      <c r="S5" s="2"/>
    </row>
    <row r="6" spans="1:19" x14ac:dyDescent="0.25">
      <c r="A6" s="4">
        <v>5</v>
      </c>
      <c r="B6" s="4">
        <f t="shared" si="0"/>
        <v>360</v>
      </c>
      <c r="C6" s="4">
        <f t="shared" si="1"/>
        <v>432</v>
      </c>
      <c r="D6" s="4">
        <f t="shared" si="2"/>
        <v>518.4</v>
      </c>
      <c r="E6" s="5">
        <f t="shared" si="3"/>
        <v>7100000</v>
      </c>
      <c r="F6" s="4">
        <f t="shared" si="4"/>
        <v>19722</v>
      </c>
      <c r="G6" s="4">
        <f t="shared" si="5"/>
        <v>16435</v>
      </c>
      <c r="H6" s="4">
        <f t="shared" si="6"/>
        <v>13696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360</v>
      </c>
      <c r="R6" s="2">
        <v>7100000</v>
      </c>
      <c r="S6" s="2"/>
    </row>
    <row r="7" spans="1:19" x14ac:dyDescent="0.25">
      <c r="A7" s="4">
        <v>6</v>
      </c>
      <c r="B7" s="4">
        <f t="shared" si="0"/>
        <v>360</v>
      </c>
      <c r="C7" s="4">
        <f t="shared" si="1"/>
        <v>432</v>
      </c>
      <c r="D7" s="4">
        <f t="shared" si="2"/>
        <v>518.4</v>
      </c>
      <c r="E7" s="5">
        <f t="shared" si="3"/>
        <v>7000000</v>
      </c>
      <c r="F7" s="4">
        <f t="shared" si="4"/>
        <v>19444</v>
      </c>
      <c r="G7" s="4">
        <f t="shared" si="5"/>
        <v>16204</v>
      </c>
      <c r="H7" s="4">
        <f t="shared" si="6"/>
        <v>13503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360</v>
      </c>
      <c r="R7" s="2">
        <v>7000000</v>
      </c>
      <c r="S7" s="2"/>
    </row>
    <row r="8" spans="1:19" x14ac:dyDescent="0.25">
      <c r="A8" s="4">
        <v>7</v>
      </c>
      <c r="B8" s="4">
        <f t="shared" si="0"/>
        <v>388</v>
      </c>
      <c r="C8" s="4">
        <f t="shared" si="1"/>
        <v>465.59999999999997</v>
      </c>
      <c r="D8" s="4">
        <f t="shared" si="2"/>
        <v>558.71999999999991</v>
      </c>
      <c r="E8" s="5">
        <f t="shared" si="3"/>
        <v>8000000</v>
      </c>
      <c r="F8" s="4">
        <f t="shared" si="4"/>
        <v>20619</v>
      </c>
      <c r="G8" s="4">
        <f t="shared" si="5"/>
        <v>17182</v>
      </c>
      <c r="H8" s="4">
        <f t="shared" si="6"/>
        <v>14318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388</v>
      </c>
      <c r="R8" s="2">
        <v>8000000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5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356</v>
      </c>
    </row>
    <row r="29" spans="1:19" s="10" customFormat="1" x14ac:dyDescent="0.25">
      <c r="C29" s="67" t="s">
        <v>1</v>
      </c>
      <c r="D29" s="67">
        <v>6810280</v>
      </c>
      <c r="F29" s="52" t="s">
        <v>71</v>
      </c>
      <c r="G29" s="52">
        <v>392</v>
      </c>
      <c r="H29" s="10">
        <f>G29/G28</f>
        <v>1.101123595505618</v>
      </c>
    </row>
    <row r="30" spans="1:19" s="10" customFormat="1" x14ac:dyDescent="0.25">
      <c r="F30" s="52" t="s">
        <v>72</v>
      </c>
      <c r="G30" s="52">
        <v>20000</v>
      </c>
    </row>
    <row r="31" spans="1:19" s="10" customFormat="1" x14ac:dyDescent="0.25">
      <c r="C31" s="70"/>
      <c r="D31" s="70"/>
      <c r="F31" s="70" t="s">
        <v>73</v>
      </c>
      <c r="G31" s="70">
        <f>G28*G30</f>
        <v>7120000</v>
      </c>
      <c r="H31" s="10">
        <f>G31/D29</f>
        <v>1.0454783063251438</v>
      </c>
    </row>
    <row r="32" spans="1:19" s="10" customFormat="1" x14ac:dyDescent="0.25">
      <c r="C32" s="70"/>
      <c r="D32" s="70"/>
      <c r="F32" s="70" t="s">
        <v>24</v>
      </c>
      <c r="G32" s="70">
        <f>G31*98%</f>
        <v>6977600</v>
      </c>
    </row>
    <row r="33" spans="3:7" s="10" customFormat="1" x14ac:dyDescent="0.25">
      <c r="C33" s="70"/>
      <c r="D33" s="70"/>
      <c r="F33" s="70" t="s">
        <v>25</v>
      </c>
      <c r="G33" s="70">
        <f>G31*80%</f>
        <v>5696000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2024-09-18T10:00:08Z</dcterms:modified>
</cp:coreProperties>
</file>