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BI\Large Corporate Branch Fort Mumbai\Vina Viren Ahuja\Flat No. 101\"/>
    </mc:Choice>
  </mc:AlternateContent>
  <xr:revisionPtr revIDLastSave="0" documentId="13_ncr:1_{A20D83E4-8DF1-4276-8AF0-FD57CCDB6547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4" l="1"/>
  <c r="C5" i="25" l="1"/>
  <c r="C4" i="25"/>
  <c r="C3" i="25"/>
  <c r="P2" i="4"/>
  <c r="P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<sst xmlns="http://schemas.openxmlformats.org/spreadsheetml/2006/main" count="128" uniqueCount="86">
  <si>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</si>
  <si>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</si>
  <si>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</si>
  <si>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</si>
  <si>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</si>
  <si>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</si>
  <si>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</si>
  <si>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</si>
  <si>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</si>
  <si>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</si>
  <si>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</si>
  <si>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</si>
  <si>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</si>
  <si>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</si>
  <si>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</si>
  <si>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</si>
  <si>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</si>
  <si>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</si>
  <si>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</si>
  <si>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</si>
  <si>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</si>
  <si>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</si>
  <si>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</si>
  <si>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</si>
  <si>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</si>
  <si>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</si>
  <si>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</si>
  <si>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</si>
  <si>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</si>
  <si>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</si>
  <si>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</si>
  <si>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</si>
  <si>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</si>
  <si>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</si>
  <si>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</si>
  <si>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</si>
  <si>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</si>
  <si>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</si>
  <si>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</si>
  <si>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</si>
  <si>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</si>
  <si>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</si>
  <si>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</si>
  <si>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</si>
  <si>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</si>
  <si>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</si>
  <si>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</si>
  <si>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</si>
  <si>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</si>
  <si>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</si>
  <si>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</si>
  <si>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</si>
  <si>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</si>
  <si>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</si>
  <si>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</si>
  <si>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</si>
  <si>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</si>
  <si>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</si>
  <si>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</si>
  <si>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</si>
  <si>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</si>
  <si>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</si>
  <si>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</si>
  <si>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</si>
  <si>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</si>
  <si>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</si>
  <si>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</si>
  <si>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</si>
  <si>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</si>
  <si>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</si>
  <si>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</si>
  <si>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</si>
  <si>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</si>
  <si>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</si>
  <si>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</si>
  <si>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</si>
  <si>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</si>
  <si>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</si>
  <si>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</si>
  <si>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</si>
  <si>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</si>
  <si>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</si>
  <si>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</si>
  <si>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</si>
  <si>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IGR-15.07.24</t>
  </si>
  <si>
    <t>IGR-10.05.24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</si>
</sst>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A4D0B9-3B69-4A00-9B74-70F474771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D5C502-B7F5-446A-97F9-A6D01D9EB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K17" sqref="K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30500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27000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27000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v>32500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822</v>
      </c>
      <c r="D18" s="24"/>
    </row>
    <row r="19" spans="1:5" x14ac:dyDescent="0.25">
      <c r="A19" s="15" t="s">
        <v>73</v>
      </c>
      <c r="B19" s="6"/>
      <c r="C19" s="30">
        <f>C18*C16</f>
        <v>26715000</v>
      </c>
      <c r="D19" s="72"/>
      <c r="E19" s="65"/>
    </row>
    <row r="20" spans="1:5" x14ac:dyDescent="0.25">
      <c r="A20" s="15" t="s">
        <v>24</v>
      </c>
      <c r="C20" s="31">
        <f>C19*90%</f>
        <v>24043500</v>
      </c>
      <c r="D20" s="30"/>
      <c r="E20" s="65"/>
    </row>
    <row r="21" spans="1:5" x14ac:dyDescent="0.25">
      <c r="A21" s="15" t="s">
        <v>25</v>
      </c>
      <c r="C21" s="31">
        <f>C19*80%</f>
        <v>21372000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2877000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55656.25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U5" sqref="U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1533</v>
      </c>
      <c r="C2" s="4">
        <f t="shared" ref="C2:C16" si="1">B2*1.2</f>
        <v>1839.6</v>
      </c>
      <c r="D2" s="4">
        <f t="shared" ref="D2:D16" si="2">C2*1.2</f>
        <v>2207.52</v>
      </c>
      <c r="E2" s="5">
        <f t="shared" ref="E2:E16" si="3">R2</f>
        <v>51271000</v>
      </c>
      <c r="F2" s="4">
        <f t="shared" ref="F2:F15" si="4">ROUND((E2/B2),0)</f>
        <v>33445</v>
      </c>
      <c r="G2" s="4">
        <f t="shared" ref="G2:G15" si="5">ROUND((E2/C2),0)</f>
        <v>27871</v>
      </c>
      <c r="H2" s="4">
        <f t="shared" ref="H2:H15" si="6">ROUND((E2/D2),0)</f>
        <v>23226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1533</v>
      </c>
      <c r="R2" s="2">
        <v>51271000</v>
      </c>
      <c r="S2" s="2" t="s">
        <v>84</v>
      </c>
    </row>
    <row r="3" spans="1:19" x14ac:dyDescent="0.25">
      <c r="A3" s="4">
        <v>2</v>
      </c>
      <c r="B3" s="4">
        <f t="shared" si="0"/>
        <v>1307</v>
      </c>
      <c r="C3" s="4">
        <f t="shared" si="1"/>
        <v>1568.3999999999999</v>
      </c>
      <c r="D3" s="4">
        <f t="shared" si="2"/>
        <v>1882.0799999999997</v>
      </c>
      <c r="E3" s="5">
        <f t="shared" si="3"/>
        <v>45000000</v>
      </c>
      <c r="F3" s="4">
        <f t="shared" si="4"/>
        <v>34430</v>
      </c>
      <c r="G3" s="4">
        <f t="shared" si="5"/>
        <v>28692</v>
      </c>
      <c r="H3" s="4">
        <f t="shared" si="6"/>
        <v>23910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1307</v>
      </c>
      <c r="R3" s="2">
        <v>45000000</v>
      </c>
      <c r="S3" s="2" t="s">
        <v>85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ref="Q2:Q10" si="10">P4/1.2</f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855</v>
      </c>
    </row>
    <row r="29" spans="1:19" s="10" customFormat="1" x14ac:dyDescent="0.25">
      <c r="C29" s="67" t="s">
        <v>1</v>
      </c>
      <c r="D29" s="67">
        <v>5246000</v>
      </c>
      <c r="F29" s="52" t="s">
        <v>71</v>
      </c>
      <c r="G29" s="52">
        <f>G28*1.2</f>
        <v>1026</v>
      </c>
      <c r="H29" s="10">
        <f>G29/G28</f>
        <v>1.2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2024-09-16T12:06:56Z</dcterms:modified>
</cp:coreProperties>
</file>