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avindra Tukaram Khalane - SBI\"/>
    </mc:Choice>
  </mc:AlternateContent>
  <xr:revisionPtr revIDLastSave="0" documentId="13_ncr:1_{1CF3A914-649B-4801-A4E6-EB0840F2CBF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G31" i="4" l="1"/>
  <c r="P3" i="4" l="1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S41" i="4"/>
  <c r="W47" i="4" l="1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<sst xmlns="http://schemas.openxmlformats.org/spreadsheetml/2006/main" count="51" uniqueCount="44">
  <si>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</si>
  <si>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</si>
  <si>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</si>
  <si>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</si>
  <si>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</si>
  <si>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</si>
  <si>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</si>
  <si>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</si>
  <si>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</si>
  <si>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</si>
  <si>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</si>
  <si>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</si>
  <si>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</si>
  <si>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</si>
  <si>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</si>
  <si>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</si>
  <si>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</si>
  <si>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</si>
  <si>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</si>
  <si>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</si>
  <si>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</si>
  <si>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</si>
  <si>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</si>
  <si>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</si>
  <si>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</si>
  <si>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</si>
  <si>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</si>
  <si>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</si>
  <si>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</si>
  <si>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</si>
  <si>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</si>
  <si>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</si>
  <si>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</si>
  <si>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</si>
  <si>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</si>
  <si>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</si>
  <si>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</si>
  <si>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</si>
  <si>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</si>
  <si>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</si>
  <si>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</si>
  <si>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 xml:space="preserve">Page No. 168 </t>
  </si>
  <si>
    <t>Last page Index II</t>
  </si>
  <si>
    <t>State Bank Of India ( RACPC Sion ) - Ravindra Tukaram Khalane And Rohini Ravindra Khalane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</si>
</sst>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10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3" customFormat="1" x14ac:dyDescent="0.25">
      <c r="A3" s="41">
        <f t="shared" ref="A3" si="0">N3</f>
        <v>0</v>
      </c>
      <c r="B3" s="41">
        <f t="shared" ref="B3" si="1">Q3</f>
        <v>698</v>
      </c>
      <c r="C3" s="41">
        <f>B3*1.2</f>
        <v>837.6</v>
      </c>
      <c r="D3" s="41">
        <f t="shared" ref="D3" si="2">C3*1.2</f>
        <v>1005.12</v>
      </c>
      <c r="E3" s="42">
        <f t="shared" ref="E3" si="3">R3</f>
        <v>7461230</v>
      </c>
      <c r="F3" s="41">
        <f t="shared" ref="F3" si="4">ROUND((E3/B3),0)</f>
        <v>10689</v>
      </c>
      <c r="G3" s="41">
        <f t="shared" ref="G3" si="5">ROUND((E3/C3),0)</f>
        <v>8908</v>
      </c>
      <c r="H3" s="41">
        <f t="shared" ref="H3" si="6">ROUND((E3/D3),0)</f>
        <v>7423</v>
      </c>
      <c r="I3" s="41" t="e">
        <f>#REF!</f>
        <v>#REF!</v>
      </c>
      <c r="J3" s="41">
        <f t="shared" ref="J3" si="7">S3</f>
        <v>0</v>
      </c>
      <c r="O3" s="43">
        <v>0</v>
      </c>
      <c r="P3" s="43">
        <f t="shared" ref="P3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47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6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47">
        <v>0</v>
      </c>
      <c r="P17" s="47">
        <f t="shared" si="49"/>
        <v>0</v>
      </c>
      <c r="Q17" s="47">
        <v>680</v>
      </c>
      <c r="R17" s="48">
        <v>8000000</v>
      </c>
    </row>
    <row r="18" spans="1:24" s="43" customFormat="1" x14ac:dyDescent="0.25">
      <c r="A18" s="41">
        <f t="shared" si="41"/>
        <v>0</v>
      </c>
      <c r="B18" s="41">
        <f t="shared" si="42"/>
        <v>505</v>
      </c>
      <c r="C18" s="41">
        <f t="shared" si="50"/>
        <v>606</v>
      </c>
      <c r="D18" s="41">
        <f t="shared" si="43"/>
        <v>727.19999999999993</v>
      </c>
      <c r="E18" s="42">
        <f t="shared" si="44"/>
        <v>6500000</v>
      </c>
      <c r="F18" s="41">
        <f t="shared" si="45"/>
        <v>12871</v>
      </c>
      <c r="G18" s="41">
        <f t="shared" si="46"/>
        <v>10726</v>
      </c>
      <c r="H18" s="41">
        <f t="shared" si="47"/>
        <v>8938</v>
      </c>
      <c r="I18" s="41" t="e">
        <f>#REF!</f>
        <v>#REF!</v>
      </c>
      <c r="J18" s="41">
        <f t="shared" si="48"/>
        <v>0</v>
      </c>
      <c r="O18" s="43">
        <v>0</v>
      </c>
      <c r="P18" s="43">
        <f t="shared" si="49"/>
        <v>0</v>
      </c>
      <c r="Q18" s="43">
        <v>505</v>
      </c>
      <c r="R18" s="44">
        <v>6500000</v>
      </c>
    </row>
    <row r="19" spans="1:24" s="43" customFormat="1" x14ac:dyDescent="0.25">
      <c r="A19" s="41">
        <f t="shared" si="41"/>
        <v>0</v>
      </c>
      <c r="B19" s="41">
        <f t="shared" si="42"/>
        <v>445.83333333333337</v>
      </c>
      <c r="C19" s="41">
        <f t="shared" si="50"/>
        <v>535</v>
      </c>
      <c r="D19" s="41">
        <f t="shared" si="43"/>
        <v>642</v>
      </c>
      <c r="E19" s="42">
        <f t="shared" si="44"/>
        <v>5700000</v>
      </c>
      <c r="F19" s="41">
        <f t="shared" si="45"/>
        <v>12785</v>
      </c>
      <c r="G19" s="41">
        <f t="shared" si="46"/>
        <v>10654</v>
      </c>
      <c r="H19" s="41">
        <f t="shared" si="47"/>
        <v>8879</v>
      </c>
      <c r="I19" s="41" t="e">
        <f>#REF!</f>
        <v>#REF!</v>
      </c>
      <c r="J19" s="41">
        <f t="shared" si="48"/>
        <v>0</v>
      </c>
      <c r="O19" s="43">
        <v>0</v>
      </c>
      <c r="P19" s="43">
        <v>535</v>
      </c>
      <c r="Q19" s="43">
        <f t="shared" si="49"/>
        <v>445.83333333333337</v>
      </c>
      <c r="R19" s="44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1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  <c r="U24" s="6" t="s">
        <v>41</v>
      </c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5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  <c r="U25" s="6" t="s">
        <v>42</v>
      </c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47.43</v>
      </c>
      <c r="G31">
        <f>F31*10.764</f>
        <v>510.53651999999994</v>
      </c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F32" s="7">
        <v>3.06</v>
      </c>
      <c r="G32" s="6">
        <f>F32*10.764</f>
        <v>32.937840000000001</v>
      </c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8:25" ht="15.75" x14ac:dyDescent="0.25">
      <c r="H33">
        <v>544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8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40</v>
      </c>
    </row>
    <row r="35" spans="8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8:25" ht="39" customHeight="1" x14ac:dyDescent="0.25">
      <c r="P36" s="50" t="s">
        <v>43</v>
      </c>
      <c r="Q36" s="50"/>
      <c r="R36" s="50"/>
      <c r="S36" s="50"/>
      <c r="T36" s="51"/>
      <c r="U36" s="21" t="s">
        <v>20</v>
      </c>
      <c r="V36" s="23"/>
      <c r="W36" s="24">
        <f>90*W33/W35</f>
        <v>-3</v>
      </c>
      <c r="X36" s="24"/>
    </row>
    <row r="37" spans="8:25" ht="15.75" x14ac:dyDescent="0.25">
      <c r="U37" s="17"/>
      <c r="V37" s="26"/>
      <c r="W37" s="27">
        <v>0</v>
      </c>
      <c r="X37" s="27"/>
    </row>
    <row r="38" spans="8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8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8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8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8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8:25" ht="15.75" x14ac:dyDescent="0.25">
      <c r="S43" s="10"/>
      <c r="T43" s="10"/>
      <c r="U43" s="23"/>
      <c r="V43" s="23"/>
      <c r="W43" s="24"/>
      <c r="X43" s="24"/>
    </row>
    <row r="44" spans="8:25" ht="15.75" x14ac:dyDescent="0.25">
      <c r="S44" s="10"/>
      <c r="T44" s="10"/>
      <c r="U44" s="28" t="s">
        <v>37</v>
      </c>
      <c r="V44" s="30"/>
      <c r="W44" s="25">
        <v>544</v>
      </c>
      <c r="X44" s="24"/>
    </row>
    <row r="45" spans="8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6528000</v>
      </c>
      <c r="X45" s="33"/>
    </row>
    <row r="46" spans="8:25" ht="15.75" x14ac:dyDescent="0.25">
      <c r="S46" s="11"/>
      <c r="T46" s="10"/>
      <c r="U46" s="17" t="s">
        <v>24</v>
      </c>
      <c r="V46" s="23"/>
      <c r="W46" s="34">
        <f>W45*0.98</f>
        <v>6397440</v>
      </c>
      <c r="X46" s="35"/>
    </row>
    <row r="47" spans="8:25" ht="15.75" x14ac:dyDescent="0.25">
      <c r="S47" s="10"/>
      <c r="T47" s="10"/>
      <c r="U47" s="17" t="s">
        <v>25</v>
      </c>
      <c r="V47" s="23"/>
      <c r="W47" s="34">
        <f>W45*0.8</f>
        <v>5222400</v>
      </c>
      <c r="X47" s="34"/>
    </row>
    <row r="48" spans="8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1468800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16320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2024-09-16T10:47:39Z</dcterms:modified>
</cp:coreProperties>
</file>