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MANISHA M PANDEY  - BOM\"/>
    </mc:Choice>
  </mc:AlternateContent>
  <xr:revisionPtr revIDLastSave="0" documentId="13_ncr:1_{2A258AFC-7826-4AA4-8E88-CB3E7EAAB9C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27" i="4" l="1"/>
  <c r="Q26" i="4"/>
  <c r="W46" i="4" l="1"/>
  <c r="W13" i="24"/>
  <c r="V13" i="24"/>
  <c r="T14" i="23"/>
  <c r="S14" i="23"/>
  <c r="T12" i="22"/>
  <c r="S12" i="22"/>
  <c r="T18" i="21"/>
  <c r="S18" i="21"/>
  <c r="S14" i="20"/>
  <c r="R14" i="20"/>
  <c r="G34" i="4"/>
  <c r="G33" i="4"/>
  <c r="G32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B28" i="4" s="1"/>
  <c r="C28" i="4" s="1"/>
  <c r="D28" i="4" s="1"/>
  <c r="J28" i="4"/>
  <c r="I28" i="4"/>
  <c r="E28" i="4"/>
  <c r="A28" i="4"/>
  <c r="B27" i="4"/>
  <c r="C27" i="4" s="1"/>
  <c r="D27" i="4" s="1"/>
  <c r="J27" i="4"/>
  <c r="I27" i="4"/>
  <c r="E27" i="4"/>
  <c r="A27" i="4"/>
  <c r="B26" i="4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<sst xmlns="http://schemas.openxmlformats.org/spreadsheetml/2006/main" count="49" uniqueCount="43">
  <si>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</si>
  <si>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</si>
  <si>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</si>
  <si>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</si>
  <si>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</si>
  <si>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</si>
  <si>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</si>
  <si>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</si>
  <si>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</si>
  <si>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</si>
  <si>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</si>
  <si>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</si>
  <si>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</si>
  <si>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</si>
  <si>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</si>
  <si>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</si>
  <si>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</si>
  <si>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</si>
  <si>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</si>
  <si>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</si>
  <si>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</si>
  <si>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</si>
  <si>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</si>
  <si>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</si>
  <si>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</si>
  <si>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</si>
  <si>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</si>
  <si>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</si>
  <si>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</si>
  <si>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</si>
  <si>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</si>
  <si>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</si>
  <si>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</si>
  <si>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</si>
  <si>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</si>
  <si>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</si>
  <si>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</si>
  <si>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</si>
  <si>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</si>
  <si>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</si>
  <si>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Nalasopara West Branch ) - MRS MANISHA M PANDEY AND MANISH LALLAN PANDEY</t>
  </si>
  <si>
    <t>Agree CA</t>
  </si>
  <si>
    <t>Encl 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</si>
</sst>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41</xdr:row>
      <xdr:rowOff>153448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10DFF-183C-40B1-B610-83BCDCE6D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506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163139</xdr:colOff>
      <xdr:row>41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14AD3-2A5A-4750-BFC0-7224C363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97539" cy="7449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163139</xdr:colOff>
      <xdr:row>41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EE5E4A-30AF-4153-903C-49A4272C0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97539" cy="7525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134560</xdr:colOff>
      <xdr:row>39</xdr:row>
      <xdr:rowOff>48642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16F2A-FA46-4F67-A997-CB422263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68960" cy="728764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287321</xdr:colOff>
      <xdr:row>47</xdr:row>
      <xdr:rowOff>182250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195BD1-B8E9-4876-B87B-9D710CB9E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60121" cy="913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43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AA92-DFC4-4751-A59F-6064A2FFD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154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17A3D2-8F1E-4585-BDD0-B24FA136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7192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41</xdr:row>
      <xdr:rowOff>182017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8C96E-3DD0-4054-A0C7-9CA54B71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45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1E363-9DFE-452D-903B-73CF0C0A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7401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37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76789C-F485-4D4F-A163-40763AA42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70590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34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1F26C-8C53-438E-B680-37D090DB2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401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115D0-3988-48D7-A80A-806FCE23C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468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3C1437-374C-48BA-BA34-91140E54C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535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4" zoomScaleNormal="100" workbookViewId="0">
      <selection activeCell="V22" sqref="V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310</v>
      </c>
      <c r="C3" s="45">
        <f>B3*1.2</f>
        <v>372</v>
      </c>
      <c r="D3" s="45">
        <f t="shared" ref="D3:D14" si="2">C3*1.2</f>
        <v>446.4</v>
      </c>
      <c r="E3" s="46">
        <f t="shared" ref="E3:E14" si="3">R3</f>
        <v>2867000</v>
      </c>
      <c r="F3" s="45">
        <f t="shared" ref="F3:F14" si="4">ROUND((E3/B3),0)</f>
        <v>9248</v>
      </c>
      <c r="G3" s="45">
        <f t="shared" ref="G3:G14" si="5">ROUND((E3/C3),0)</f>
        <v>7707</v>
      </c>
      <c r="H3" s="45">
        <f t="shared" ref="H3:H14" si="6">ROUND((E3/D3),0)</f>
        <v>6422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310</v>
      </c>
      <c r="R3" s="48">
        <v>2867000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310</v>
      </c>
      <c r="C4" s="45">
        <f t="shared" ref="C4:C9" si="11">B4*1.2</f>
        <v>372</v>
      </c>
      <c r="D4" s="45">
        <f t="shared" ref="D4:D9" si="12">C4*1.2</f>
        <v>446.4</v>
      </c>
      <c r="E4" s="46">
        <f t="shared" ref="E4:E9" si="13">R4</f>
        <v>2766700</v>
      </c>
      <c r="F4" s="45">
        <f t="shared" ref="F4:F9" si="14">ROUND((E4/B4),0)</f>
        <v>8925</v>
      </c>
      <c r="G4" s="45">
        <f t="shared" ref="G4:G9" si="15">ROUND((E4/C4),0)</f>
        <v>7437</v>
      </c>
      <c r="H4" s="45">
        <f t="shared" ref="H4:H9" si="16">ROUND((E4/D4),0)</f>
        <v>6198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310</v>
      </c>
      <c r="R4" s="48">
        <v>2766700</v>
      </c>
    </row>
    <row r="5" spans="1:20" x14ac:dyDescent="0.25">
      <c r="A5" s="4">
        <f t="shared" si="9"/>
        <v>0</v>
      </c>
      <c r="B5" s="4">
        <f t="shared" si="10"/>
        <v>326</v>
      </c>
      <c r="C5" s="4">
        <f t="shared" si="11"/>
        <v>391.2</v>
      </c>
      <c r="D5" s="4">
        <f t="shared" si="12"/>
        <v>469.43999999999994</v>
      </c>
      <c r="E5" s="5">
        <f t="shared" si="13"/>
        <v>3102000</v>
      </c>
      <c r="F5" s="9">
        <f t="shared" si="14"/>
        <v>9515</v>
      </c>
      <c r="G5" s="9">
        <f t="shared" si="15"/>
        <v>7929</v>
      </c>
      <c r="H5" s="9">
        <f t="shared" si="16"/>
        <v>6608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326</v>
      </c>
      <c r="R5" s="2">
        <v>3102000</v>
      </c>
    </row>
    <row r="6" spans="1:20" x14ac:dyDescent="0.25">
      <c r="A6" s="4">
        <f t="shared" si="9"/>
        <v>0</v>
      </c>
      <c r="B6" s="4">
        <f t="shared" si="10"/>
        <v>574</v>
      </c>
      <c r="C6" s="4">
        <f t="shared" si="11"/>
        <v>688.8</v>
      </c>
      <c r="D6" s="4">
        <f t="shared" si="12"/>
        <v>826.56</v>
      </c>
      <c r="E6" s="5">
        <f t="shared" si="13"/>
        <v>4088000</v>
      </c>
      <c r="F6" s="9">
        <f t="shared" si="14"/>
        <v>7122</v>
      </c>
      <c r="G6" s="9">
        <f t="shared" si="15"/>
        <v>5935</v>
      </c>
      <c r="H6" s="9">
        <f t="shared" si="16"/>
        <v>4946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574</v>
      </c>
      <c r="R6" s="2">
        <v>4088000</v>
      </c>
    </row>
    <row r="7" spans="1:20" x14ac:dyDescent="0.25">
      <c r="A7" s="4">
        <f t="shared" si="9"/>
        <v>0</v>
      </c>
      <c r="B7" s="4">
        <f t="shared" si="10"/>
        <v>326</v>
      </c>
      <c r="C7" s="4">
        <f t="shared" si="11"/>
        <v>391.2</v>
      </c>
      <c r="D7" s="4">
        <f t="shared" si="12"/>
        <v>469.43999999999994</v>
      </c>
      <c r="E7" s="5">
        <f t="shared" si="13"/>
        <v>3102000</v>
      </c>
      <c r="F7" s="9">
        <f t="shared" si="14"/>
        <v>9515</v>
      </c>
      <c r="G7" s="9">
        <f t="shared" si="15"/>
        <v>7929</v>
      </c>
      <c r="H7" s="9">
        <f t="shared" si="16"/>
        <v>6608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326</v>
      </c>
      <c r="R7" s="2">
        <v>3102000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48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276</v>
      </c>
      <c r="C16" s="45">
        <f>B16*1.2</f>
        <v>331.2</v>
      </c>
      <c r="D16" s="45">
        <f t="shared" ref="D16:D28" si="34">C16*1.2</f>
        <v>397.44</v>
      </c>
      <c r="E16" s="46">
        <f t="shared" ref="E16:E28" si="35">R16</f>
        <v>2608000</v>
      </c>
      <c r="F16" s="45">
        <f t="shared" ref="F16:F28" si="36">ROUND((E16/B16),0)</f>
        <v>9449</v>
      </c>
      <c r="G16" s="45">
        <f t="shared" ref="G16:G28" si="37">ROUND((E16/C16),0)</f>
        <v>7874</v>
      </c>
      <c r="H16" s="45">
        <f t="shared" ref="H16:H28" si="38">ROUND((E16/D16),0)</f>
        <v>6562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276</v>
      </c>
      <c r="R16" s="48">
        <v>2608000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3400000</v>
      </c>
      <c r="F17" s="9">
        <f t="shared" si="36"/>
        <v>6800</v>
      </c>
      <c r="G17" s="9">
        <f t="shared" si="37"/>
        <v>5667</v>
      </c>
      <c r="H17" s="9">
        <f t="shared" si="38"/>
        <v>4722</v>
      </c>
      <c r="I17" s="4" t="e">
        <f>#REF!</f>
        <v>#REF!</v>
      </c>
      <c r="J17" s="4">
        <f t="shared" si="39"/>
        <v>0</v>
      </c>
      <c r="O17">
        <v>0</v>
      </c>
      <c r="P17">
        <v>600</v>
      </c>
      <c r="Q17">
        <f t="shared" si="40"/>
        <v>500</v>
      </c>
      <c r="R17" s="2">
        <v>3400000</v>
      </c>
    </row>
    <row r="18" spans="1:24" x14ac:dyDescent="0.25">
      <c r="A18" s="4">
        <f t="shared" si="32"/>
        <v>0</v>
      </c>
      <c r="B18" s="4">
        <f t="shared" si="33"/>
        <v>404</v>
      </c>
      <c r="C18" s="4">
        <f t="shared" si="41"/>
        <v>484.79999999999995</v>
      </c>
      <c r="D18" s="4">
        <f t="shared" si="34"/>
        <v>581.75999999999988</v>
      </c>
      <c r="E18" s="5">
        <f t="shared" si="35"/>
        <v>3500000</v>
      </c>
      <c r="F18" s="9">
        <f t="shared" si="36"/>
        <v>8663</v>
      </c>
      <c r="G18" s="9">
        <f t="shared" si="37"/>
        <v>7219</v>
      </c>
      <c r="H18" s="9">
        <f t="shared" si="38"/>
        <v>6016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404</v>
      </c>
      <c r="R18" s="2">
        <v>3500000</v>
      </c>
    </row>
    <row r="19" spans="1:24" x14ac:dyDescent="0.25">
      <c r="A19" s="4">
        <f t="shared" si="32"/>
        <v>0</v>
      </c>
      <c r="B19" s="4">
        <f t="shared" si="33"/>
        <v>733.33333333333337</v>
      </c>
      <c r="C19" s="4">
        <f t="shared" si="41"/>
        <v>880</v>
      </c>
      <c r="D19" s="4">
        <f t="shared" si="34"/>
        <v>1056</v>
      </c>
      <c r="E19" s="5">
        <f t="shared" si="35"/>
        <v>4180000</v>
      </c>
      <c r="F19" s="9">
        <f t="shared" si="36"/>
        <v>5700</v>
      </c>
      <c r="G19" s="9">
        <f t="shared" si="37"/>
        <v>4750</v>
      </c>
      <c r="H19" s="9">
        <f t="shared" si="38"/>
        <v>3958</v>
      </c>
      <c r="I19" s="4" t="e">
        <f>#REF!</f>
        <v>#REF!</v>
      </c>
      <c r="J19" s="4">
        <f t="shared" si="39"/>
        <v>0</v>
      </c>
      <c r="O19">
        <v>0</v>
      </c>
      <c r="P19">
        <v>880</v>
      </c>
      <c r="Q19">
        <f t="shared" si="40"/>
        <v>733.33333333333337</v>
      </c>
      <c r="R19" s="2">
        <v>4180000</v>
      </c>
    </row>
    <row r="20" spans="1:24" x14ac:dyDescent="0.25">
      <c r="A20" s="4">
        <f t="shared" si="32"/>
        <v>0</v>
      </c>
      <c r="B20" s="4">
        <f t="shared" si="33"/>
        <v>380</v>
      </c>
      <c r="C20" s="4">
        <f t="shared" si="41"/>
        <v>456</v>
      </c>
      <c r="D20" s="4">
        <f t="shared" si="34"/>
        <v>547.19999999999993</v>
      </c>
      <c r="E20" s="5">
        <f t="shared" si="35"/>
        <v>3400000</v>
      </c>
      <c r="F20" s="9">
        <f t="shared" si="36"/>
        <v>8947</v>
      </c>
      <c r="G20" s="9">
        <f t="shared" si="37"/>
        <v>7456</v>
      </c>
      <c r="H20" s="9">
        <f t="shared" si="38"/>
        <v>6213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380</v>
      </c>
      <c r="R20" s="2">
        <v>3400000</v>
      </c>
    </row>
    <row r="21" spans="1:24" x14ac:dyDescent="0.25">
      <c r="A21" s="4">
        <f t="shared" si="32"/>
        <v>0</v>
      </c>
      <c r="B21" s="4">
        <f t="shared" si="33"/>
        <v>400</v>
      </c>
      <c r="C21" s="4">
        <f t="shared" si="41"/>
        <v>480</v>
      </c>
      <c r="D21" s="4">
        <f t="shared" si="34"/>
        <v>576</v>
      </c>
      <c r="E21" s="5">
        <f t="shared" si="35"/>
        <v>3000000</v>
      </c>
      <c r="F21" s="9">
        <f t="shared" si="36"/>
        <v>7500</v>
      </c>
      <c r="G21" s="9">
        <f t="shared" si="37"/>
        <v>6250</v>
      </c>
      <c r="H21" s="9">
        <f t="shared" si="38"/>
        <v>5208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400</v>
      </c>
      <c r="R21" s="2">
        <v>3000000</v>
      </c>
    </row>
    <row r="22" spans="1:24" x14ac:dyDescent="0.25">
      <c r="A22" s="4">
        <f t="shared" ref="A22:A24" si="42">N22</f>
        <v>0</v>
      </c>
      <c r="B22" s="4">
        <f t="shared" ref="B22:B24" si="43">Q22</f>
        <v>276</v>
      </c>
      <c r="C22" s="4">
        <f t="shared" ref="C22:C24" si="44">B22*1.2</f>
        <v>331.2</v>
      </c>
      <c r="D22" s="4">
        <f t="shared" ref="D22:D24" si="45">C22*1.2</f>
        <v>397.44</v>
      </c>
      <c r="E22" s="5">
        <f t="shared" ref="E22:E24" si="46">R22</f>
        <v>2292000</v>
      </c>
      <c r="F22" s="9">
        <f t="shared" ref="F22:F24" si="47">ROUND((E22/B22),0)</f>
        <v>8304</v>
      </c>
      <c r="G22" s="9">
        <f t="shared" ref="G22:G24" si="48">ROUND((E22/C22),0)</f>
        <v>6920</v>
      </c>
      <c r="H22" s="9">
        <f t="shared" ref="H22:H24" si="49">ROUND((E22/D22),0)</f>
        <v>5767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276</v>
      </c>
      <c r="R22" s="2">
        <v>2292000</v>
      </c>
    </row>
    <row r="23" spans="1:24" x14ac:dyDescent="0.25">
      <c r="A23" s="4">
        <f t="shared" si="42"/>
        <v>0</v>
      </c>
      <c r="B23" s="4">
        <f t="shared" si="43"/>
        <v>550</v>
      </c>
      <c r="C23" s="4">
        <f t="shared" si="44"/>
        <v>660</v>
      </c>
      <c r="D23" s="4">
        <f t="shared" si="45"/>
        <v>792</v>
      </c>
      <c r="E23" s="5">
        <f t="shared" si="46"/>
        <v>4650000</v>
      </c>
      <c r="F23" s="9">
        <f t="shared" si="47"/>
        <v>8455</v>
      </c>
      <c r="G23" s="9">
        <f t="shared" si="48"/>
        <v>7045</v>
      </c>
      <c r="H23" s="9">
        <f t="shared" si="49"/>
        <v>5871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550</v>
      </c>
      <c r="R23" s="2">
        <v>4650000</v>
      </c>
    </row>
    <row r="24" spans="1:24" x14ac:dyDescent="0.25">
      <c r="A24" s="4">
        <f t="shared" si="42"/>
        <v>0</v>
      </c>
      <c r="B24" s="4">
        <f t="shared" si="43"/>
        <v>851.66666666666674</v>
      </c>
      <c r="C24" s="4">
        <f t="shared" si="44"/>
        <v>1022</v>
      </c>
      <c r="D24" s="4">
        <f t="shared" si="45"/>
        <v>1226.3999999999999</v>
      </c>
      <c r="E24" s="5">
        <f t="shared" si="46"/>
        <v>7000000</v>
      </c>
      <c r="F24" s="9">
        <f t="shared" si="47"/>
        <v>8219</v>
      </c>
      <c r="G24" s="9">
        <f t="shared" si="48"/>
        <v>6849</v>
      </c>
      <c r="H24" s="9">
        <f t="shared" si="49"/>
        <v>5708</v>
      </c>
      <c r="I24" s="4" t="e">
        <f>#REF!</f>
        <v>#REF!</v>
      </c>
      <c r="J24" s="4">
        <f t="shared" si="50"/>
        <v>0</v>
      </c>
      <c r="O24">
        <v>0</v>
      </c>
      <c r="P24">
        <v>1022</v>
      </c>
      <c r="Q24">
        <f t="shared" ref="Q23:Q24" si="52">P24/1.2</f>
        <v>851.66666666666674</v>
      </c>
      <c r="R24" s="2">
        <v>7000000</v>
      </c>
    </row>
    <row r="25" spans="1:24" x14ac:dyDescent="0.25">
      <c r="A25" s="4">
        <f t="shared" si="32"/>
        <v>0</v>
      </c>
      <c r="B25" s="4">
        <f t="shared" si="33"/>
        <v>616.66666666666674</v>
      </c>
      <c r="C25" s="4">
        <f t="shared" si="41"/>
        <v>740.00000000000011</v>
      </c>
      <c r="D25" s="4">
        <f t="shared" si="34"/>
        <v>888.00000000000011</v>
      </c>
      <c r="E25" s="5">
        <f t="shared" si="35"/>
        <v>5000000</v>
      </c>
      <c r="F25" s="9">
        <f t="shared" si="36"/>
        <v>8108</v>
      </c>
      <c r="G25" s="9">
        <f t="shared" si="37"/>
        <v>6757</v>
      </c>
      <c r="H25" s="9">
        <f t="shared" si="38"/>
        <v>5631</v>
      </c>
      <c r="I25" s="4" t="e">
        <f>#REF!</f>
        <v>#REF!</v>
      </c>
      <c r="J25" s="4">
        <f t="shared" si="39"/>
        <v>0</v>
      </c>
      <c r="O25">
        <v>0</v>
      </c>
      <c r="P25">
        <v>740</v>
      </c>
      <c r="Q25">
        <f t="shared" si="40"/>
        <v>616.66666666666674</v>
      </c>
      <c r="R25" s="2">
        <v>5000000</v>
      </c>
    </row>
    <row r="26" spans="1:24" x14ac:dyDescent="0.25">
      <c r="A26" s="4">
        <f t="shared" si="32"/>
        <v>0</v>
      </c>
      <c r="B26" s="4">
        <f t="shared" si="33"/>
        <v>388.33333333333337</v>
      </c>
      <c r="C26" s="4">
        <f t="shared" si="41"/>
        <v>466</v>
      </c>
      <c r="D26" s="4">
        <f t="shared" si="34"/>
        <v>559.19999999999993</v>
      </c>
      <c r="E26" s="5">
        <f t="shared" si="35"/>
        <v>3400000</v>
      </c>
      <c r="F26" s="9">
        <f t="shared" si="36"/>
        <v>8755</v>
      </c>
      <c r="G26" s="9">
        <f t="shared" si="37"/>
        <v>7296</v>
      </c>
      <c r="H26" s="9">
        <f t="shared" si="38"/>
        <v>6080</v>
      </c>
      <c r="I26" s="4" t="e">
        <f>#REF!</f>
        <v>#REF!</v>
      </c>
      <c r="J26" s="4">
        <f t="shared" si="39"/>
        <v>0</v>
      </c>
      <c r="O26">
        <v>0</v>
      </c>
      <c r="P26">
        <v>466</v>
      </c>
      <c r="Q26">
        <f t="shared" si="40"/>
        <v>388.33333333333337</v>
      </c>
      <c r="R26" s="2">
        <v>3400000</v>
      </c>
    </row>
    <row r="27" spans="1:24" x14ac:dyDescent="0.25">
      <c r="A27" s="4">
        <f t="shared" si="32"/>
        <v>0</v>
      </c>
      <c r="B27" s="4">
        <f t="shared" si="33"/>
        <v>600</v>
      </c>
      <c r="C27" s="4">
        <f t="shared" si="41"/>
        <v>720</v>
      </c>
      <c r="D27" s="4">
        <f t="shared" si="34"/>
        <v>864</v>
      </c>
      <c r="E27" s="5">
        <f t="shared" si="35"/>
        <v>5500000</v>
      </c>
      <c r="F27" s="9">
        <f t="shared" si="36"/>
        <v>9167</v>
      </c>
      <c r="G27" s="9">
        <f t="shared" si="37"/>
        <v>7639</v>
      </c>
      <c r="H27" s="9">
        <f t="shared" si="38"/>
        <v>6366</v>
      </c>
      <c r="I27" s="4" t="e">
        <f>#REF!</f>
        <v>#REF!</v>
      </c>
      <c r="J27" s="4">
        <f t="shared" si="39"/>
        <v>0</v>
      </c>
      <c r="O27">
        <v>0</v>
      </c>
      <c r="P27">
        <v>720</v>
      </c>
      <c r="Q27">
        <f t="shared" si="40"/>
        <v>600</v>
      </c>
      <c r="R27" s="2">
        <v>5500000</v>
      </c>
    </row>
    <row r="28" spans="1:24" s="47" customFormat="1" x14ac:dyDescent="0.25">
      <c r="A28" s="45">
        <f t="shared" si="32"/>
        <v>0</v>
      </c>
      <c r="B28" s="45">
        <f t="shared" si="33"/>
        <v>537</v>
      </c>
      <c r="C28" s="45">
        <f t="shared" si="41"/>
        <v>644.4</v>
      </c>
      <c r="D28" s="45">
        <f t="shared" si="34"/>
        <v>773.28</v>
      </c>
      <c r="E28" s="46">
        <f t="shared" si="35"/>
        <v>5200000</v>
      </c>
      <c r="F28" s="45">
        <f t="shared" si="36"/>
        <v>9683</v>
      </c>
      <c r="G28" s="45">
        <f t="shared" si="37"/>
        <v>8070</v>
      </c>
      <c r="H28" s="45">
        <f t="shared" si="38"/>
        <v>6725</v>
      </c>
      <c r="I28" s="45" t="e">
        <f>#REF!</f>
        <v>#REF!</v>
      </c>
      <c r="J28" s="45">
        <f t="shared" si="39"/>
        <v>0</v>
      </c>
      <c r="O28" s="47">
        <v>0</v>
      </c>
      <c r="P28" s="47">
        <f t="shared" si="40"/>
        <v>0</v>
      </c>
      <c r="Q28" s="47">
        <v>537</v>
      </c>
      <c r="R28" s="48">
        <v>5200000</v>
      </c>
    </row>
    <row r="29" spans="1:24" ht="15.75" x14ac:dyDescent="0.25">
      <c r="U29" s="17" t="s">
        <v>13</v>
      </c>
      <c r="V29" s="18"/>
      <c r="W29" s="19">
        <v>9300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6500</v>
      </c>
      <c r="X31" s="22"/>
    </row>
    <row r="32" spans="1:24" ht="15.75" x14ac:dyDescent="0.25">
      <c r="E32" t="s">
        <v>41</v>
      </c>
      <c r="F32" s="7">
        <v>26.19</v>
      </c>
      <c r="G32" s="6">
        <f>F32*10.764</f>
        <v>281.90915999999999</v>
      </c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5:24" ht="15.75" x14ac:dyDescent="0.25">
      <c r="E33" t="s">
        <v>42</v>
      </c>
      <c r="F33" s="7">
        <v>2.73</v>
      </c>
      <c r="G33" s="6">
        <f>F33*10.764</f>
        <v>29.385719999999999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4" ht="15.75" x14ac:dyDescent="0.25">
      <c r="F34" s="7">
        <f>SUM(F32:F33)</f>
        <v>28.92</v>
      </c>
      <c r="G34">
        <f>SUM(G32:G33)</f>
        <v>311.29487999999998</v>
      </c>
      <c r="S34" s="10"/>
      <c r="T34" s="10"/>
      <c r="U34" s="17" t="s">
        <v>18</v>
      </c>
      <c r="V34" s="23"/>
      <c r="W34" s="24">
        <f>W35-W33</f>
        <v>64</v>
      </c>
      <c r="X34" s="41">
        <v>2028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-6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6500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9300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311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2892300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W45*0.95</f>
        <v>2747685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2313840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870800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6025.625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6:T18"/>
  <sheetViews>
    <sheetView zoomScaleNormal="100" workbookViewId="0">
      <selection activeCell="T18" sqref="T18"/>
    </sheetView>
  </sheetViews>
  <sheetFormatPr defaultRowHeight="15" x14ac:dyDescent="0.25"/>
  <sheetData>
    <row r="16" spans="19:19" x14ac:dyDescent="0.25">
      <c r="S16">
        <v>26.03</v>
      </c>
    </row>
    <row r="17" spans="19:20" x14ac:dyDescent="0.25">
      <c r="S17">
        <v>2.73</v>
      </c>
    </row>
    <row r="18" spans="19:20" x14ac:dyDescent="0.25">
      <c r="S18">
        <f>SUM(S15:S17)</f>
        <v>28.76</v>
      </c>
      <c r="T18">
        <f>S18*10.764</f>
        <v>309.57263999999998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0:T12"/>
  <sheetViews>
    <sheetView workbookViewId="0">
      <selection activeCell="T19" sqref="T19"/>
    </sheetView>
  </sheetViews>
  <sheetFormatPr defaultRowHeight="15" x14ac:dyDescent="0.25"/>
  <sheetData>
    <row r="10" spans="19:20" x14ac:dyDescent="0.25">
      <c r="S10">
        <v>27.08</v>
      </c>
    </row>
    <row r="11" spans="19:20" x14ac:dyDescent="0.25">
      <c r="S11">
        <v>3.25</v>
      </c>
    </row>
    <row r="12" spans="19:20" x14ac:dyDescent="0.25">
      <c r="S12">
        <f>SUM(S10:S11)</f>
        <v>30.33</v>
      </c>
      <c r="T12">
        <f>S12*10.764</f>
        <v>326.47211999999996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2:T14"/>
  <sheetViews>
    <sheetView workbookViewId="0">
      <selection activeCell="U19" sqref="U19"/>
    </sheetView>
  </sheetViews>
  <sheetFormatPr defaultRowHeight="15" x14ac:dyDescent="0.25"/>
  <sheetData>
    <row r="12" spans="19:20" x14ac:dyDescent="0.25">
      <c r="S12">
        <v>46.64</v>
      </c>
    </row>
    <row r="13" spans="19:20" x14ac:dyDescent="0.25">
      <c r="S13">
        <v>6.73</v>
      </c>
    </row>
    <row r="14" spans="19:20" x14ac:dyDescent="0.25">
      <c r="S14">
        <f>SUM(S12:S13)</f>
        <v>53.370000000000005</v>
      </c>
      <c r="T14">
        <f>S14*10.764</f>
        <v>574.47468000000003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V11:W13"/>
  <sheetViews>
    <sheetView workbookViewId="0">
      <selection activeCell="W13" sqref="W13"/>
    </sheetView>
  </sheetViews>
  <sheetFormatPr defaultRowHeight="15" x14ac:dyDescent="0.25"/>
  <sheetData>
    <row r="11" spans="22:23" x14ac:dyDescent="0.25">
      <c r="V11">
        <v>27.08</v>
      </c>
    </row>
    <row r="12" spans="22:23" x14ac:dyDescent="0.25">
      <c r="V12">
        <v>3.25</v>
      </c>
    </row>
    <row r="13" spans="22:23" x14ac:dyDescent="0.25">
      <c r="V13">
        <f>SUM(V11:V12)</f>
        <v>30.33</v>
      </c>
      <c r="W13">
        <f>V13*10.764</f>
        <v>326.47211999999996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D78E-D89A-4958-8104-8D5110F3CB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5" sqref="S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7" sqref="U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0" sqref="Q1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2:S14"/>
  <sheetViews>
    <sheetView zoomScaleNormal="100" workbookViewId="0">
      <selection activeCell="S15" sqref="S15"/>
    </sheetView>
  </sheetViews>
  <sheetFormatPr defaultRowHeight="15" x14ac:dyDescent="0.25"/>
  <sheetData>
    <row r="12" spans="18:19" x14ac:dyDescent="0.25">
      <c r="R12">
        <v>26.03</v>
      </c>
    </row>
    <row r="13" spans="18:19" x14ac:dyDescent="0.25">
      <c r="R13">
        <v>2.73</v>
      </c>
    </row>
    <row r="14" spans="18:19" x14ac:dyDescent="0.25">
      <c r="R14">
        <f>SUM(R12:R13)</f>
        <v>28.76</v>
      </c>
      <c r="S14">
        <f>R14*10.764</f>
        <v>309.57263999999998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2024-09-16T06:47:31Z</dcterms:modified>
</cp:coreProperties>
</file>