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Mumbai\SBI\RACPC - Ghatkopar (West)\Fatima Ebrahim Eahalvadwala - Flat\"/>
    </mc:Choice>
  </mc:AlternateContent>
  <xr:revisionPtr revIDLastSave="0" documentId="13_ncr:1_{40B19637-1DE4-494C-9BE9-58704EE4F245}" xr6:coauthVersionLast="47" xr6:coauthVersionMax="47" xr10:uidLastSave="{00000000-0000-0000-0000-000000000000}"/>
  <bookViews>
    <workbookView xWindow="-120" yWindow="-120" windowWidth="29040" windowHeight="15720" tabRatio="407" xr2:uid="{00000000-000D-0000-FFFF-FFFF00000000}"/>
  </bookViews>
  <sheets>
    <sheet name="SiteVisit" sheetId="1" r:id="rId1"/>
    <sheet name="Reference" sheetId="2" r:id="rId2"/>
    <sheet name="SiteVisitDa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3" l="1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D61" i="3"/>
  <c r="C61" i="3"/>
  <c r="D60" i="3"/>
  <c r="C60" i="3"/>
  <c r="D59" i="3"/>
  <c r="C59" i="3"/>
  <c r="D58" i="3"/>
  <c r="C58" i="3"/>
  <c r="D57" i="3"/>
  <c r="D56" i="3"/>
  <c r="D55" i="3"/>
  <c r="C55" i="3"/>
  <c r="D54" i="3"/>
  <c r="C54" i="3"/>
  <c r="D53" i="3"/>
  <c r="C53" i="3"/>
  <c r="D52" i="3"/>
  <c r="C52" i="3"/>
  <c r="D51" i="3"/>
  <c r="C51" i="3"/>
  <c r="D50" i="3"/>
  <c r="D49" i="3"/>
  <c r="C49" i="3"/>
  <c r="D48" i="3"/>
  <c r="C48" i="3"/>
  <c r="D47" i="3"/>
  <c r="D46" i="3"/>
  <c r="C46" i="3"/>
  <c r="D45" i="3"/>
  <c r="D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C16" i="3"/>
  <c r="C15" i="3"/>
  <c r="C14" i="3"/>
  <c r="C13" i="3"/>
  <c r="C12" i="3"/>
  <c r="C11" i="3"/>
  <c r="C10" i="3"/>
  <c r="C9" i="3"/>
  <c r="D8" i="3"/>
  <c r="C8" i="3"/>
  <c r="D7" i="3"/>
  <c r="C7" i="3"/>
  <c r="C6" i="3"/>
  <c r="C4" i="3"/>
  <c r="C3" i="3"/>
  <c r="C2" i="3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131" i="1" s="1"/>
  <c r="F133" i="1" s="1"/>
  <c r="F97" i="1"/>
  <c r="C72" i="1"/>
  <c r="C62" i="3" s="1"/>
  <c r="C67" i="1"/>
  <c r="C57" i="3" s="1"/>
  <c r="C66" i="1"/>
  <c r="C56" i="3" s="1"/>
  <c r="C58" i="1"/>
  <c r="C50" i="3" s="1"/>
  <c r="C55" i="1"/>
  <c r="C47" i="3" s="1"/>
  <c r="C52" i="1"/>
  <c r="C45" i="3" s="1"/>
  <c r="C51" i="1"/>
  <c r="C44" i="3" s="1"/>
</calcChain>
</file>

<file path=xl/sharedStrings.xml><?xml version="1.0" encoding="utf-8"?>
<sst xmlns="http://schemas.openxmlformats.org/spreadsheetml/2006/main" count="620" uniqueCount="336">
  <si>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</si>
  <si>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</si>
  <si>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</si>
  <si>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</si>
  <si>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</si>
  <si>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</si>
  <si>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</si>
  <si>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</si>
  <si>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</si>
  <si>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</si>
  <si>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</si>
  <si>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</si>
  <si>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</si>
  <si>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</si>
  <si>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</si>
  <si>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</si>
  <si>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</si>
  <si>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</si>
  <si>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</si>
  <si>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</si>
  <si>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</si>
  <si>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</si>
  <si>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</si>
  <si>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</si>
  <si>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</si>
  <si>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</si>
  <si>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</si>
  <si>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</si>
  <si>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</si>
  <si>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</si>
  <si>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</si>
  <si>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</si>
  <si>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</si>
  <si>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</si>
  <si>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</si>
  <si>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</si>
  <si>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</si>
  <si>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</si>
  <si>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</si>
  <si>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</si>
  <si>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</si>
  <si>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</si>
  <si>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</si>
  <si>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</si>
  <si>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</si>
  <si>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</si>
  <si>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</si>
  <si>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</si>
  <si>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</si>
  <si>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</si>
  <si>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</si>
  <si>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</si>
  <si>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</si>
  <si>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</si>
  <si>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</si>
  <si>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</si>
  <si>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</si>
  <si>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</si>
  <si>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</si>
  <si>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</si>
  <si>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</si>
  <si>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</si>
  <si>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</si>
  <si>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</si>
  <si>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</si>
  <si>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</si>
  <si>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</si>
  <si>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</si>
  <si>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</si>
  <si>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</si>
  <si>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</si>
  <si>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</si>
  <si>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</si>
  <si>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</si>
  <si>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</si>
  <si>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</si>
  <si>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</si>
  <si>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</si>
  <si>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</si>
  <si>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</si>
  <si>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</si>
  <si>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</si>
  <si>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</si>
  <si>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</si>
  <si>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</si>
  <si>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</si>
  <si>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</si>
  <si>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</si>
  <si>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</si>
  <si>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</si>
  <si>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</si>
  <si>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</si>
  <si>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</si>
  <si>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</si>
  <si>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</si>
  <si>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</si>
  <si>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</si>
  <si>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</si>
  <si>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</si>
  <si>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</si>
  <si>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</si>
  <si>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</si>
  <si>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</si>
  <si>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</si>
  <si>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</si>
  <si>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</si>
  <si>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</si>
  <si>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</si>
  <si>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</si>
  <si>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</si>
  <si>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</si>
  <si>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</si>
  <si>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</si>
  <si>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</si>
  <si>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</si>
  <si>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</si>
  <si>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</si>
  <si>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</si>
  <si>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</si>
  <si>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</si>
  <si>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</si>
  <si>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</si>
  <si>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</si>
  <si>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</si>
  <si>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</si>
  <si>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</si>
  <si>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</si>
  <si>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</si>
  <si>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</si>
  <si>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</si>
  <si>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</si>
  <si>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</si>
  <si>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</si>
  <si>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</si>
  <si>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</si>
  <si>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</si>
  <si>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</si>
  <si>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</si>
  <si>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</si>
  <si>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</si>
  <si>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</si>
  <si>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</si>
  <si>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</si>
  <si>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</si>
  <si>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</si>
  <si>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</si>
  <si>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</si>
  <si>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</si>
  <si>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</si>
  <si>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</si>
  <si>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</si>
  <si>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</si>
  <si>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</si>
  <si>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</si>
  <si>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</si>
  <si>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</si>
  <si>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</si>
  <si>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</si>
  <si>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</si>
  <si>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</si>
  <si>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</si>
  <si>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</si>
  <si>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</si>
  <si>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</si>
  <si>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</si>
  <si>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</si>
  <si>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</si>
  <si>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</si>
  <si>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</si>
  <si>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</si>
  <si>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</si>
  <si>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</si>
  <si>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</si>
  <si>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</si>
  <si>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</si>
  <si>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</si>
  <si>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</si>
  <si>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</si>
  <si>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</si>
  <si>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</si>
  <si>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</si>
  <si>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</si>
  <si>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</si>
  <si>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</si>
  <si>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</si>
  <si>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</si>
  <si>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</si>
  <si>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</si>
  <si>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</si>
  <si>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</si>
  <si>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</si>
  <si>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</si>
  <si>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</si>
  <si>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</si>
  <si>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</si>
  <si>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</si>
  <si>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</si>
  <si>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</si>
  <si>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</si>
  <si>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</si>
  <si>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</si>
  <si>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</si>
  <si>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</si>
  <si>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</si>
  <si>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</si>
  <si>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</si>
  <si>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</si>
  <si>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</si>
  <si>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</si>
  <si>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</si>
  <si>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</si>
  <si>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</si>
  <si>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</si>
  <si>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</si>
  <si>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</si>
  <si>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</si>
  <si>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</si>
  <si>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</si>
  <si>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</si>
  <si>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</si>
  <si>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</si>
  <si>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</si>
  <si>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</si>
  <si>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</si>
  <si>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</si>
  <si>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</si>
  <si>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</si>
  <si>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</si>
  <si>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</si>
  <si>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</si>
  <si>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</si>
  <si>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</si>
  <si>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</si>
  <si>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</si>
  <si>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</si>
  <si>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</si>
  <si>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</si>
  <si>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</si>
  <si>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</si>
  <si>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</si>
  <si>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</si>
  <si>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</si>
  <si>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</si>
  <si>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</si>
  <si>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</si>
  <si>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</si>
  <si>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</si>
  <si>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</si>
  <si>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</si>
  <si>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</si>
  <si>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</si>
  <si>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</si>
  <si>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</si>
  <si>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</si>
  <si>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</si>
  <si>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</si>
  <si>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</si>
  <si>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</si>
  <si>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</si>
  <si>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</si>
  <si>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</si>
  <si>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</si>
  <si>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</si>
  <si>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</si>
  <si>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</si>
  <si>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</si>
  <si>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</si>
  <si>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 xml:space="preserve">Refer Remark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</si>
  <si>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</si>
  <si>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</si>
  <si>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</si>
  <si>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</si>
  <si>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</si>
  <si>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</si>
  <si>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</si>
  <si>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</si>
  <si>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</si>
  <si>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</si>
  <si>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</si>
  <si>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</si>
  <si>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</si>
  <si>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</si>
  <si>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</si>
  <si>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</si>
  <si>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</si>
  <si>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</si>
  <si>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</si>
  <si>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</si>
  <si>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</si>
  <si>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</si>
  <si>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</si>
  <si>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</si>
  <si>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</si>
  <si>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</si>
  <si>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</si>
  <si>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</si>
  <si>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</si>
  <si>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</si>
  <si>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</si>
  <si>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</si>
  <si>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</si>
  <si>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</si>
  <si>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</si>
  <si>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</si>
  <si>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</si>
  <si>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</si>
  <si>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</si>
  <si>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</si>
  <si>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</si>
  <si>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</si>
  <si>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</si>
  <si>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</si>
  <si>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</si>
  <si>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</si>
  <si>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</si>
  <si>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 xml:space="preserve">No. </t>
  </si>
  <si>
    <t xml:space="preserve">Occupied by - </t>
  </si>
  <si>
    <t>Kondhwa Budruk</t>
  </si>
  <si>
    <t>All.</t>
  </si>
  <si>
    <t>SBI Mumbai</t>
  </si>
  <si>
    <t xml:space="preserve">Mrs.Fatima Halvadvala </t>
  </si>
  <si>
    <t>Rukaiya-96196 51599</t>
  </si>
  <si>
    <t>Flat No.B -601</t>
  </si>
  <si>
    <t>6th Floor</t>
  </si>
  <si>
    <t>Wing No.B</t>
  </si>
  <si>
    <t xml:space="preserve">Akash Ovhal </t>
  </si>
  <si>
    <t>96196 51599/ 7709468784</t>
  </si>
  <si>
    <t xml:space="preserve">Passage </t>
  </si>
  <si>
    <t>Lift/flat no 602</t>
  </si>
  <si>
    <t>flat no 604</t>
  </si>
  <si>
    <t xml:space="preserve">duct </t>
  </si>
  <si>
    <t>Essenseia phase 1</t>
  </si>
  <si>
    <t xml:space="preserve">Parking floor </t>
  </si>
  <si>
    <t xml:space="preserve">One Balcony </t>
  </si>
  <si>
    <t>Near HP Petrol pump/Utsav lawns /D-mart Kondhwa Budruk area</t>
  </si>
  <si>
    <t>1) Plan Not Availabel.
2) Client ne photos &amp; measurements sathi allow nahi kele. already koni mumbai varun person ale hote tyanni photos ani measurements ghetle ahet
3) Flat on rent to parvez kazi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</si>
</sst>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mmm\-yy"/>
    <numFmt numFmtId="166" formatCode="0.000000000000"/>
  </numFmts>
  <fonts count="15">
    <font>
      <sz val="11"/>
      <name val="Calibri"/>
    </font>
    <font>
      <sz val="11"/>
      <color rgb="FF000000"/>
      <name val="Calibri"/>
      <family val="2"/>
    </font>
    <font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vertical="top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5" fillId="0" borderId="0" xfId="0" applyFont="1" applyAlignment="1">
      <alignment horizontal="left" vertical="top"/>
    </xf>
    <xf numFmtId="0" fontId="4" fillId="2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indent="5"/>
    </xf>
    <xf numFmtId="0" fontId="4" fillId="2" borderId="0" xfId="0" applyFont="1" applyFill="1" applyAlignment="1" applyProtection="1">
      <alignment vertical="top"/>
      <protection locked="0"/>
    </xf>
    <xf numFmtId="0" fontId="4" fillId="4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4" borderId="0" xfId="0" applyFont="1" applyFill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/>
    </xf>
    <xf numFmtId="0" fontId="6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7" fillId="0" borderId="1" xfId="0" applyFont="1" applyBorder="1" applyAlignment="1">
      <alignment horizontal="center" vertical="center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 applyProtection="1">
      <alignment vertical="center"/>
      <protection locked="0"/>
    </xf>
    <xf numFmtId="0" fontId="10" fillId="6" borderId="1" xfId="0" applyFont="1" applyFill="1" applyBorder="1" applyProtection="1">
      <alignment vertical="center"/>
      <protection locked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9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4" fillId="3" borderId="0" xfId="0" applyFont="1" applyFill="1" applyAlignment="1" applyProtection="1">
      <alignment vertical="top"/>
      <protection locked="0"/>
    </xf>
    <xf numFmtId="0" fontId="6" fillId="0" borderId="0" xfId="0" applyFont="1" applyAlignment="1">
      <alignment horizontal="left" vertical="top" indent="5"/>
    </xf>
    <xf numFmtId="165" fontId="1" fillId="4" borderId="0" xfId="0" applyNumberFormat="1" applyFont="1" applyFill="1" applyAlignment="1" applyProtection="1">
      <alignment vertical="top"/>
      <protection locked="0"/>
    </xf>
    <xf numFmtId="166" fontId="1" fillId="4" borderId="0" xfId="0" applyNumberFormat="1" applyFont="1" applyFill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1" fillId="6" borderId="0" xfId="0" applyFont="1" applyFill="1" applyAlignment="1" applyProtection="1">
      <alignment vertical="top"/>
      <protection locked="0"/>
    </xf>
    <xf numFmtId="0" fontId="5" fillId="5" borderId="0" xfId="0" applyFont="1" applyFill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1" xfId="0" applyFont="1" applyBorder="1">
      <alignment vertical="center"/>
    </xf>
    <xf numFmtId="0" fontId="12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Alignment="1"/>
    <xf numFmtId="0" fontId="6" fillId="3" borderId="0" xfId="0" applyFont="1" applyFill="1" applyAlignment="1">
      <alignment vertical="top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Alignment="1">
      <alignment vertical="top"/>
    </xf>
    <xf numFmtId="164" fontId="1" fillId="0" borderId="0" xfId="0" applyNumberFormat="1" applyFont="1" applyAlignment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topLeftCell="A76" zoomScaleNormal="100" workbookViewId="0">
      <selection activeCell="N76" sqref="N76"/>
    </sheetView>
  </sheetViews>
  <sheetFormatPr defaultColWidth="9" defaultRowHeight="15"/>
  <cols>
    <col min="1" max="1" width="5.5703125" customWidth="1"/>
    <col min="2" max="2" width="52.28515625" style="1" customWidth="1"/>
    <col min="3" max="3" width="37.42578125" style="1" customWidth="1"/>
    <col min="4" max="4" width="9.42578125" customWidth="1"/>
    <col min="5" max="5" width="8.7109375" customWidth="1"/>
    <col min="6" max="6" width="51.28515625" customWidth="1"/>
    <col min="7" max="7" width="13" customWidth="1"/>
    <col min="8" max="8" width="14.7109375" customWidth="1"/>
    <col min="9" max="9" width="10.42578125" customWidth="1"/>
    <col min="10" max="256" width="8.7109375" customWidth="1"/>
    <col min="257" max="257" width="9" customWidth="1"/>
  </cols>
  <sheetData>
    <row r="1" spans="1:3" ht="23.25" customHeight="1">
      <c r="B1" s="2" t="s">
        <v>0</v>
      </c>
    </row>
    <row r="3" spans="1:3">
      <c r="B3" s="3" t="s">
        <v>1</v>
      </c>
      <c r="C3" s="4"/>
    </row>
    <row r="4" spans="1:3">
      <c r="B4" s="3" t="s">
        <v>2</v>
      </c>
      <c r="C4" s="5">
        <v>45575</v>
      </c>
    </row>
    <row r="5" spans="1:3" ht="15" customHeight="1">
      <c r="B5" s="3" t="s">
        <v>3</v>
      </c>
      <c r="C5" s="6" t="s">
        <v>319</v>
      </c>
    </row>
    <row r="6" spans="1:3" ht="15" customHeight="1">
      <c r="B6" s="3" t="s">
        <v>4</v>
      </c>
      <c r="C6" s="4"/>
    </row>
    <row r="7" spans="1:3" ht="15" customHeight="1">
      <c r="B7" s="3"/>
      <c r="C7" s="7"/>
    </row>
    <row r="8" spans="1:3" ht="15" customHeight="1">
      <c r="A8">
        <v>1</v>
      </c>
      <c r="B8" s="3" t="s">
        <v>5</v>
      </c>
      <c r="C8" s="6" t="s">
        <v>320</v>
      </c>
    </row>
    <row r="9" spans="1:3" ht="14.1" customHeight="1">
      <c r="A9">
        <v>2</v>
      </c>
      <c r="B9" s="3" t="s">
        <v>6</v>
      </c>
      <c r="C9" s="8" t="s">
        <v>181</v>
      </c>
    </row>
    <row r="10" spans="1:3" ht="14.1" customHeight="1">
      <c r="A10">
        <v>3</v>
      </c>
      <c r="B10" s="3" t="s">
        <v>8</v>
      </c>
      <c r="C10" s="9" t="s">
        <v>184</v>
      </c>
    </row>
    <row r="11" spans="1:3" ht="14.1" customHeight="1">
      <c r="B11" s="10" t="s">
        <v>233</v>
      </c>
      <c r="C11" s="11" t="s">
        <v>321</v>
      </c>
    </row>
    <row r="12" spans="1:3">
      <c r="B12" s="3" t="s">
        <v>234</v>
      </c>
      <c r="C12" s="4" t="s">
        <v>326</v>
      </c>
    </row>
    <row r="13" spans="1:3">
      <c r="A13">
        <v>4</v>
      </c>
      <c r="B13" s="3" t="s">
        <v>10</v>
      </c>
      <c r="C13" s="12"/>
    </row>
    <row r="14" spans="1:3" ht="14.1" customHeight="1">
      <c r="B14" s="13" t="s">
        <v>11</v>
      </c>
      <c r="C14" s="11" t="s">
        <v>322</v>
      </c>
    </row>
    <row r="15" spans="1:3" ht="14.1" customHeight="1">
      <c r="B15" s="13" t="s">
        <v>12</v>
      </c>
      <c r="C15" s="6" t="s">
        <v>323</v>
      </c>
    </row>
    <row r="16" spans="1:3" ht="14.1" customHeight="1">
      <c r="B16" s="13" t="s">
        <v>14</v>
      </c>
      <c r="C16" s="6" t="s">
        <v>324</v>
      </c>
    </row>
    <row r="17" spans="1:3" ht="14.1" customHeight="1">
      <c r="B17" s="14" t="s">
        <v>230</v>
      </c>
      <c r="C17" s="11" t="s">
        <v>331</v>
      </c>
    </row>
    <row r="18" spans="1:3" ht="14.1" customHeight="1">
      <c r="B18" s="13" t="s">
        <v>13</v>
      </c>
      <c r="C18" s="15"/>
    </row>
    <row r="19" spans="1:3" ht="14.1" customHeight="1">
      <c r="B19" s="13" t="s">
        <v>15</v>
      </c>
      <c r="C19" s="6" t="s">
        <v>317</v>
      </c>
    </row>
    <row r="20" spans="1:3" ht="14.1" customHeight="1">
      <c r="B20" s="13" t="s">
        <v>16</v>
      </c>
      <c r="C20" s="4" t="s">
        <v>266</v>
      </c>
    </row>
    <row r="21" spans="1:3" ht="14.1" customHeight="1">
      <c r="B21" s="13" t="s">
        <v>17</v>
      </c>
      <c r="C21" s="4"/>
    </row>
    <row r="22" spans="1:3" ht="14.1" customHeight="1">
      <c r="A22">
        <v>5</v>
      </c>
      <c r="B22" s="3" t="s">
        <v>18</v>
      </c>
      <c r="C22" s="16" t="s">
        <v>332</v>
      </c>
    </row>
    <row r="23" spans="1:3" ht="14.1" customHeight="1">
      <c r="A23">
        <v>6</v>
      </c>
      <c r="B23" s="3" t="s">
        <v>19</v>
      </c>
      <c r="C23" s="17">
        <v>6</v>
      </c>
    </row>
    <row r="24" spans="1:3">
      <c r="A24">
        <v>7</v>
      </c>
      <c r="B24" s="3" t="s">
        <v>20</v>
      </c>
      <c r="C24" s="17">
        <v>6</v>
      </c>
    </row>
    <row r="25" spans="1:3" ht="30">
      <c r="A25">
        <v>8</v>
      </c>
      <c r="B25" s="3" t="s">
        <v>21</v>
      </c>
      <c r="C25" s="16" t="s">
        <v>334</v>
      </c>
    </row>
    <row r="26" spans="1:3">
      <c r="A26">
        <v>9</v>
      </c>
      <c r="B26" s="3" t="s">
        <v>22</v>
      </c>
      <c r="C26" s="8" t="s">
        <v>267</v>
      </c>
    </row>
    <row r="27" spans="1:3" ht="14.1" customHeight="1">
      <c r="A27">
        <v>10</v>
      </c>
      <c r="B27" s="3" t="s">
        <v>23</v>
      </c>
      <c r="C27" s="12"/>
    </row>
    <row r="28" spans="1:3">
      <c r="B28" s="13" t="s">
        <v>24</v>
      </c>
      <c r="C28" s="17">
        <v>4</v>
      </c>
    </row>
    <row r="29" spans="1:3" ht="14.1" customHeight="1">
      <c r="B29" s="13" t="s">
        <v>26</v>
      </c>
      <c r="C29" s="17">
        <v>1</v>
      </c>
    </row>
    <row r="30" spans="1:3" ht="14.1" customHeight="1">
      <c r="B30" s="13" t="s">
        <v>243</v>
      </c>
      <c r="C30" s="17">
        <v>1</v>
      </c>
    </row>
    <row r="31" spans="1:3" ht="14.1" customHeight="1">
      <c r="B31" s="13" t="s">
        <v>30</v>
      </c>
      <c r="C31" s="17">
        <v>2</v>
      </c>
    </row>
    <row r="32" spans="1:3" ht="14.1" customHeight="1">
      <c r="B32" s="13" t="s">
        <v>32</v>
      </c>
      <c r="C32" s="17">
        <v>0</v>
      </c>
    </row>
    <row r="33" spans="1:3" ht="15" customHeight="1">
      <c r="B33" s="13" t="s">
        <v>34</v>
      </c>
      <c r="C33" s="17">
        <v>0</v>
      </c>
    </row>
    <row r="34" spans="1:3" ht="15" customHeight="1">
      <c r="B34" s="13" t="s">
        <v>36</v>
      </c>
      <c r="C34" s="17">
        <v>1</v>
      </c>
    </row>
    <row r="35" spans="1:3" ht="15" customHeight="1">
      <c r="B35" s="13" t="s">
        <v>37</v>
      </c>
      <c r="C35" s="17">
        <v>1</v>
      </c>
    </row>
    <row r="36" spans="1:3" ht="15" customHeight="1">
      <c r="B36" s="13" t="s">
        <v>38</v>
      </c>
      <c r="C36" s="17">
        <v>1</v>
      </c>
    </row>
    <row r="37" spans="1:3" ht="15" customHeight="1">
      <c r="B37" s="13" t="s">
        <v>39</v>
      </c>
      <c r="C37" s="17">
        <v>0</v>
      </c>
    </row>
    <row r="38" spans="1:3" ht="15" customHeight="1">
      <c r="A38" s="18"/>
      <c r="B38" s="13" t="s">
        <v>40</v>
      </c>
      <c r="C38" s="17">
        <v>1</v>
      </c>
    </row>
    <row r="39" spans="1:3" ht="15" customHeight="1">
      <c r="B39" s="13" t="s">
        <v>41</v>
      </c>
      <c r="C39" s="17">
        <v>0</v>
      </c>
    </row>
    <row r="40" spans="1:3" ht="15" customHeight="1">
      <c r="B40" s="13" t="s">
        <v>25</v>
      </c>
      <c r="C40" s="17" t="s">
        <v>333</v>
      </c>
    </row>
    <row r="41" spans="1:3" ht="15" customHeight="1">
      <c r="B41" s="13" t="s">
        <v>27</v>
      </c>
      <c r="C41" s="17">
        <v>0</v>
      </c>
    </row>
    <row r="42" spans="1:3" ht="15" customHeight="1">
      <c r="B42" s="13" t="s">
        <v>29</v>
      </c>
      <c r="C42" s="17">
        <v>0</v>
      </c>
    </row>
    <row r="43" spans="1:3" ht="15" customHeight="1">
      <c r="B43" s="13" t="s">
        <v>31</v>
      </c>
      <c r="C43" s="17">
        <v>0</v>
      </c>
    </row>
    <row r="44" spans="1:3" ht="15" customHeight="1">
      <c r="B44" s="13" t="s">
        <v>33</v>
      </c>
      <c r="C44" s="17">
        <v>0</v>
      </c>
    </row>
    <row r="45" spans="1:3" ht="15" customHeight="1">
      <c r="B45" s="13" t="s">
        <v>35</v>
      </c>
      <c r="C45" s="17">
        <v>0</v>
      </c>
    </row>
    <row r="46" spans="1:3" ht="15" customHeight="1">
      <c r="A46">
        <v>11</v>
      </c>
      <c r="B46" s="19" t="s">
        <v>42</v>
      </c>
      <c r="C46" s="12"/>
    </row>
    <row r="47" spans="1:3" ht="15" customHeight="1">
      <c r="B47" s="13" t="s">
        <v>44</v>
      </c>
      <c r="C47" s="20" t="s">
        <v>327</v>
      </c>
    </row>
    <row r="48" spans="1:3" ht="15" customHeight="1">
      <c r="B48" s="13" t="s">
        <v>45</v>
      </c>
      <c r="C48" s="20" t="s">
        <v>328</v>
      </c>
    </row>
    <row r="49" spans="1:8" ht="15" customHeight="1">
      <c r="B49" s="13" t="s">
        <v>46</v>
      </c>
      <c r="C49" s="20" t="s">
        <v>329</v>
      </c>
    </row>
    <row r="50" spans="1:8" ht="15" customHeight="1">
      <c r="B50" s="13" t="s">
        <v>47</v>
      </c>
      <c r="C50" s="20" t="s">
        <v>330</v>
      </c>
    </row>
    <row r="51" spans="1:8" ht="15" customHeight="1">
      <c r="A51">
        <v>12</v>
      </c>
      <c r="B51" s="21" t="s">
        <v>48</v>
      </c>
      <c r="C51" s="22" t="str">
        <f>Reference!B20</f>
        <v>Residential</v>
      </c>
    </row>
    <row r="52" spans="1:8" ht="15" customHeight="1">
      <c r="A52">
        <v>13</v>
      </c>
      <c r="B52" s="1" t="s">
        <v>50</v>
      </c>
      <c r="C52" s="23" t="str">
        <f>Reference!B23</f>
        <v>Free Hold</v>
      </c>
    </row>
    <row r="53" spans="1:8" ht="15" customHeight="1">
      <c r="A53">
        <v>14</v>
      </c>
      <c r="B53" s="19" t="s">
        <v>43</v>
      </c>
      <c r="C53" s="17">
        <v>2011</v>
      </c>
    </row>
    <row r="54" spans="1:8" ht="15" customHeight="1">
      <c r="A54">
        <v>15</v>
      </c>
      <c r="B54" s="3" t="s">
        <v>52</v>
      </c>
      <c r="C54" s="12"/>
    </row>
    <row r="55" spans="1:8" ht="15" customHeight="1">
      <c r="B55" s="13" t="s">
        <v>53</v>
      </c>
      <c r="C55" s="24" t="str">
        <f>Reference!B29</f>
        <v>Complete</v>
      </c>
      <c r="F55" t="s">
        <v>268</v>
      </c>
    </row>
    <row r="56" spans="1:8" ht="15" customHeight="1">
      <c r="B56" s="13" t="s">
        <v>55</v>
      </c>
      <c r="C56" s="24" t="s">
        <v>54</v>
      </c>
      <c r="G56" s="66" t="s">
        <v>314</v>
      </c>
      <c r="H56" s="66"/>
    </row>
    <row r="57" spans="1:8" ht="15" customHeight="1">
      <c r="A57" s="18"/>
      <c r="B57" s="14" t="s">
        <v>56</v>
      </c>
      <c r="C57" s="17" t="s">
        <v>318</v>
      </c>
      <c r="E57" s="26"/>
      <c r="F57" s="27"/>
      <c r="G57" s="25" t="s">
        <v>313</v>
      </c>
      <c r="H57" s="25" t="s">
        <v>59</v>
      </c>
    </row>
    <row r="58" spans="1:8" ht="15" customHeight="1">
      <c r="B58" s="14" t="s">
        <v>57</v>
      </c>
      <c r="C58" s="24" t="str">
        <f>Reference!B32</f>
        <v>Complete</v>
      </c>
      <c r="F58" s="28" t="s">
        <v>269</v>
      </c>
      <c r="G58" s="29"/>
      <c r="H58" s="29"/>
    </row>
    <row r="59" spans="1:8">
      <c r="B59" s="13" t="s">
        <v>58</v>
      </c>
      <c r="C59" s="24" t="s">
        <v>54</v>
      </c>
      <c r="F59" s="28" t="s">
        <v>270</v>
      </c>
      <c r="G59" s="29"/>
      <c r="H59" s="29"/>
    </row>
    <row r="60" spans="1:8" ht="15" customHeight="1">
      <c r="B60" s="13" t="s">
        <v>60</v>
      </c>
      <c r="C60" s="24" t="s">
        <v>54</v>
      </c>
      <c r="F60" s="28" t="s">
        <v>60</v>
      </c>
      <c r="G60" s="29"/>
      <c r="H60" s="29"/>
    </row>
    <row r="61" spans="1:8" ht="15" customHeight="1">
      <c r="B61" s="13" t="s">
        <v>61</v>
      </c>
      <c r="C61" s="24" t="s">
        <v>54</v>
      </c>
      <c r="F61" s="28" t="s">
        <v>61</v>
      </c>
      <c r="G61" s="29"/>
      <c r="H61" s="29"/>
    </row>
    <row r="62" spans="1:8" ht="15" customHeight="1">
      <c r="B62" s="13" t="s">
        <v>62</v>
      </c>
      <c r="C62" s="24" t="s">
        <v>54</v>
      </c>
      <c r="F62" s="28" t="s">
        <v>271</v>
      </c>
      <c r="G62" s="30"/>
      <c r="H62" s="29"/>
    </row>
    <row r="63" spans="1:8" ht="15" customHeight="1">
      <c r="B63" s="13" t="s">
        <v>63</v>
      </c>
      <c r="C63" s="24" t="s">
        <v>54</v>
      </c>
      <c r="F63" s="31" t="s">
        <v>63</v>
      </c>
      <c r="G63" s="29"/>
      <c r="H63" s="29"/>
    </row>
    <row r="64" spans="1:8" ht="15" customHeight="1">
      <c r="B64" s="13" t="s">
        <v>241</v>
      </c>
      <c r="C64" s="32">
        <v>1</v>
      </c>
      <c r="F64" s="33" t="s">
        <v>312</v>
      </c>
      <c r="G64" s="29" t="s">
        <v>188</v>
      </c>
      <c r="H64" s="34"/>
    </row>
    <row r="65" spans="1:7" ht="15" customHeight="1">
      <c r="A65">
        <v>16</v>
      </c>
      <c r="B65" s="35" t="s">
        <v>64</v>
      </c>
      <c r="C65" s="12"/>
    </row>
    <row r="66" spans="1:7" ht="15" customHeight="1">
      <c r="B66" s="13" t="s">
        <v>65</v>
      </c>
      <c r="C66" s="23" t="str">
        <f>Reference!B51</f>
        <v>Concreate</v>
      </c>
      <c r="F66" s="36" t="s">
        <v>293</v>
      </c>
    </row>
    <row r="67" spans="1:7" ht="15" customHeight="1">
      <c r="B67" s="13" t="s">
        <v>67</v>
      </c>
      <c r="C67" s="23" t="str">
        <f>Reference!B54</f>
        <v>Brick</v>
      </c>
    </row>
    <row r="68" spans="1:7" ht="15" customHeight="1">
      <c r="B68" s="13" t="s">
        <v>69</v>
      </c>
      <c r="C68" s="22" t="s">
        <v>198</v>
      </c>
      <c r="F68" s="37" t="s">
        <v>297</v>
      </c>
      <c r="G68" s="38"/>
    </row>
    <row r="69" spans="1:7" ht="15" customHeight="1">
      <c r="B69" s="13" t="s">
        <v>71</v>
      </c>
      <c r="C69" s="8" t="s">
        <v>72</v>
      </c>
      <c r="F69" s="39" t="s">
        <v>294</v>
      </c>
      <c r="G69" s="29" t="s">
        <v>296</v>
      </c>
    </row>
    <row r="70" spans="1:7">
      <c r="B70" s="13" t="s">
        <v>73</v>
      </c>
      <c r="C70" s="22" t="s">
        <v>215</v>
      </c>
      <c r="F70" s="39" t="s">
        <v>298</v>
      </c>
      <c r="G70" s="29" t="s">
        <v>296</v>
      </c>
    </row>
    <row r="71" spans="1:7" ht="15" customHeight="1">
      <c r="B71" s="13" t="s">
        <v>75</v>
      </c>
      <c r="C71" s="24" t="s">
        <v>76</v>
      </c>
      <c r="F71" s="39" t="s">
        <v>299</v>
      </c>
      <c r="G71" s="29" t="s">
        <v>296</v>
      </c>
    </row>
    <row r="72" spans="1:7" ht="15" customHeight="1">
      <c r="B72" s="13" t="s">
        <v>77</v>
      </c>
      <c r="C72" s="22" t="str">
        <f>Reference!B99</f>
        <v>Cement Paint</v>
      </c>
      <c r="F72" s="39" t="s">
        <v>300</v>
      </c>
      <c r="G72" s="29" t="s">
        <v>296</v>
      </c>
    </row>
    <row r="73" spans="1:7" ht="15" customHeight="1">
      <c r="B73" s="13" t="s">
        <v>79</v>
      </c>
      <c r="C73" s="24" t="s">
        <v>220</v>
      </c>
    </row>
    <row r="74" spans="1:7" ht="15" customHeight="1">
      <c r="B74" s="13" t="s">
        <v>81</v>
      </c>
      <c r="C74" s="24" t="s">
        <v>220</v>
      </c>
      <c r="F74" s="37" t="s">
        <v>301</v>
      </c>
      <c r="G74" s="38"/>
    </row>
    <row r="75" spans="1:7" ht="15" customHeight="1">
      <c r="B75" s="13" t="s">
        <v>82</v>
      </c>
      <c r="C75" s="8" t="s">
        <v>208</v>
      </c>
      <c r="F75" s="39" t="s">
        <v>305</v>
      </c>
      <c r="G75" s="29" t="s">
        <v>296</v>
      </c>
    </row>
    <row r="76" spans="1:7" ht="15" customHeight="1">
      <c r="B76" s="13" t="s">
        <v>40</v>
      </c>
      <c r="C76" s="24" t="s">
        <v>272</v>
      </c>
      <c r="F76" s="39" t="s">
        <v>303</v>
      </c>
      <c r="G76" s="29" t="s">
        <v>296</v>
      </c>
    </row>
    <row r="77" spans="1:7" ht="15" customHeight="1">
      <c r="B77" s="13" t="s">
        <v>85</v>
      </c>
      <c r="C77" s="40" t="s">
        <v>225</v>
      </c>
      <c r="F77" s="39" t="s">
        <v>302</v>
      </c>
      <c r="G77" s="29" t="s">
        <v>296</v>
      </c>
    </row>
    <row r="78" spans="1:7" ht="15" customHeight="1">
      <c r="B78" s="13" t="s">
        <v>86</v>
      </c>
      <c r="C78" s="16"/>
      <c r="F78" s="39" t="s">
        <v>304</v>
      </c>
      <c r="G78" s="29" t="s">
        <v>296</v>
      </c>
    </row>
    <row r="79" spans="1:7" ht="15" customHeight="1">
      <c r="B79" s="41" t="s">
        <v>87</v>
      </c>
      <c r="C79" s="17">
        <v>1</v>
      </c>
      <c r="F79" s="39" t="s">
        <v>306</v>
      </c>
      <c r="G79" s="29" t="s">
        <v>296</v>
      </c>
    </row>
    <row r="80" spans="1:7" ht="15" customHeight="1">
      <c r="A80">
        <v>17</v>
      </c>
      <c r="B80" s="35" t="s">
        <v>88</v>
      </c>
      <c r="C80" s="42"/>
    </row>
    <row r="81" spans="1:7" ht="15" customHeight="1">
      <c r="A81">
        <v>18</v>
      </c>
      <c r="B81" s="35" t="s">
        <v>89</v>
      </c>
      <c r="C81" s="42"/>
      <c r="F81" s="37" t="s">
        <v>307</v>
      </c>
      <c r="G81" s="38"/>
    </row>
    <row r="82" spans="1:7" ht="15" customHeight="1">
      <c r="A82">
        <v>19</v>
      </c>
      <c r="B82" s="35" t="s">
        <v>228</v>
      </c>
      <c r="C82" s="17" t="s">
        <v>238</v>
      </c>
      <c r="F82" s="39" t="s">
        <v>305</v>
      </c>
      <c r="G82" s="29" t="s">
        <v>296</v>
      </c>
    </row>
    <row r="83" spans="1:7" ht="15" customHeight="1">
      <c r="B83" s="41" t="s">
        <v>229</v>
      </c>
      <c r="C83" s="17"/>
      <c r="F83" s="39" t="s">
        <v>308</v>
      </c>
      <c r="G83" s="29" t="s">
        <v>296</v>
      </c>
    </row>
    <row r="84" spans="1:7" ht="15" customHeight="1">
      <c r="B84" s="41" t="s">
        <v>232</v>
      </c>
      <c r="C84" s="17"/>
      <c r="F84" s="39" t="s">
        <v>309</v>
      </c>
      <c r="G84" s="29" t="s">
        <v>296</v>
      </c>
    </row>
    <row r="85" spans="1:7" ht="15" customHeight="1">
      <c r="A85">
        <v>20</v>
      </c>
      <c r="B85" s="35" t="s">
        <v>90</v>
      </c>
      <c r="C85" s="12"/>
      <c r="F85" s="39" t="s">
        <v>310</v>
      </c>
      <c r="G85" s="29" t="s">
        <v>295</v>
      </c>
    </row>
    <row r="86" spans="1:7" ht="15" customHeight="1">
      <c r="A86">
        <v>21</v>
      </c>
      <c r="B86" s="35" t="s">
        <v>91</v>
      </c>
      <c r="C86" s="43">
        <v>18.459803000000001</v>
      </c>
    </row>
    <row r="87" spans="1:7" ht="15" customHeight="1">
      <c r="A87">
        <v>22</v>
      </c>
      <c r="B87" s="35" t="s">
        <v>92</v>
      </c>
      <c r="C87" s="43">
        <v>73.892968999999994</v>
      </c>
    </row>
    <row r="88" spans="1:7" ht="15" customHeight="1">
      <c r="A88">
        <v>23</v>
      </c>
      <c r="B88" s="35" t="s">
        <v>93</v>
      </c>
      <c r="C88" s="20" t="s">
        <v>335</v>
      </c>
    </row>
    <row r="89" spans="1:7" ht="15" customHeight="1">
      <c r="A89">
        <v>24</v>
      </c>
      <c r="B89" s="35" t="s">
        <v>94</v>
      </c>
      <c r="C89" s="17" t="s">
        <v>315</v>
      </c>
    </row>
    <row r="90" spans="1:7">
      <c r="A90">
        <v>25</v>
      </c>
      <c r="B90" s="44" t="s">
        <v>235</v>
      </c>
      <c r="C90" s="45" t="s">
        <v>325</v>
      </c>
    </row>
    <row r="91" spans="1:7">
      <c r="A91">
        <v>26</v>
      </c>
      <c r="B91" s="44" t="s">
        <v>311</v>
      </c>
      <c r="C91" s="45" t="s">
        <v>188</v>
      </c>
    </row>
    <row r="92" spans="1:7">
      <c r="A92">
        <v>27</v>
      </c>
      <c r="B92" s="44" t="s">
        <v>291</v>
      </c>
      <c r="C92" s="46">
        <v>4</v>
      </c>
    </row>
    <row r="93" spans="1:7">
      <c r="A93">
        <v>28</v>
      </c>
      <c r="B93" s="44" t="s">
        <v>292</v>
      </c>
      <c r="C93" s="46" t="s">
        <v>316</v>
      </c>
    </row>
    <row r="94" spans="1:7">
      <c r="B94" s="47"/>
      <c r="C94" s="48"/>
    </row>
    <row r="95" spans="1:7">
      <c r="C95" s="49" t="s">
        <v>247</v>
      </c>
      <c r="D95" s="50" t="s">
        <v>248</v>
      </c>
      <c r="E95" s="50" t="s">
        <v>249</v>
      </c>
      <c r="F95" s="50" t="s">
        <v>250</v>
      </c>
    </row>
    <row r="96" spans="1:7">
      <c r="C96" s="51"/>
      <c r="D96" s="50" t="s">
        <v>251</v>
      </c>
      <c r="E96" s="50" t="s">
        <v>251</v>
      </c>
      <c r="F96" s="50" t="s">
        <v>252</v>
      </c>
    </row>
    <row r="97" spans="3:6">
      <c r="C97" s="52" t="s">
        <v>246</v>
      </c>
      <c r="D97" s="53"/>
      <c r="E97" s="53"/>
      <c r="F97" s="54">
        <f t="shared" ref="F97:F130" si="0">E97*D97</f>
        <v>0</v>
      </c>
    </row>
    <row r="98" spans="3:6">
      <c r="C98" s="55" t="s">
        <v>244</v>
      </c>
      <c r="D98" s="53"/>
      <c r="E98" s="53"/>
      <c r="F98" s="54">
        <f t="shared" si="0"/>
        <v>0</v>
      </c>
    </row>
    <row r="99" spans="3:6">
      <c r="C99" s="52" t="s">
        <v>240</v>
      </c>
      <c r="D99" s="53"/>
      <c r="E99" s="53"/>
      <c r="F99" s="54">
        <f t="shared" si="0"/>
        <v>0</v>
      </c>
    </row>
    <row r="100" spans="3:6">
      <c r="C100" s="55" t="s">
        <v>28</v>
      </c>
      <c r="D100" s="53"/>
      <c r="E100" s="53"/>
      <c r="F100" s="54">
        <f t="shared" si="0"/>
        <v>0</v>
      </c>
    </row>
    <row r="101" spans="3:6">
      <c r="C101" s="52" t="s">
        <v>277</v>
      </c>
      <c r="D101" s="53"/>
      <c r="E101" s="53"/>
      <c r="F101" s="54">
        <f t="shared" si="0"/>
        <v>0</v>
      </c>
    </row>
    <row r="102" spans="3:6">
      <c r="C102" s="55" t="s">
        <v>240</v>
      </c>
      <c r="D102" s="53"/>
      <c r="E102" s="53"/>
      <c r="F102" s="54">
        <f t="shared" si="0"/>
        <v>0</v>
      </c>
    </row>
    <row r="103" spans="3:6">
      <c r="C103" s="52" t="s">
        <v>32</v>
      </c>
      <c r="D103" s="53"/>
      <c r="E103" s="53"/>
      <c r="F103" s="54">
        <f t="shared" si="0"/>
        <v>0</v>
      </c>
    </row>
    <row r="104" spans="3:6">
      <c r="C104" s="52" t="s">
        <v>34</v>
      </c>
      <c r="D104" s="53"/>
      <c r="E104" s="53"/>
      <c r="F104" s="54">
        <f t="shared" si="0"/>
        <v>0</v>
      </c>
    </row>
    <row r="105" spans="3:6">
      <c r="C105" s="52" t="s">
        <v>277</v>
      </c>
      <c r="D105" s="53"/>
      <c r="E105" s="53"/>
      <c r="F105" s="54">
        <f t="shared" si="0"/>
        <v>0</v>
      </c>
    </row>
    <row r="106" spans="3:6">
      <c r="C106" s="52" t="s">
        <v>240</v>
      </c>
      <c r="D106" s="53"/>
      <c r="E106" s="53"/>
      <c r="F106" s="54">
        <f t="shared" si="0"/>
        <v>0</v>
      </c>
    </row>
    <row r="107" spans="3:6">
      <c r="C107" s="52" t="s">
        <v>280</v>
      </c>
      <c r="D107" s="53"/>
      <c r="E107" s="53"/>
      <c r="F107" s="54">
        <f t="shared" si="0"/>
        <v>0</v>
      </c>
    </row>
    <row r="108" spans="3:6">
      <c r="C108" s="52" t="s">
        <v>279</v>
      </c>
      <c r="D108" s="53"/>
      <c r="E108" s="53"/>
      <c r="F108" s="54">
        <f t="shared" si="0"/>
        <v>0</v>
      </c>
    </row>
    <row r="109" spans="3:6">
      <c r="C109" s="52" t="s">
        <v>37</v>
      </c>
      <c r="D109" s="53"/>
      <c r="E109" s="53"/>
      <c r="F109" s="54">
        <f t="shared" si="0"/>
        <v>0</v>
      </c>
    </row>
    <row r="110" spans="3:6">
      <c r="C110" s="52" t="s">
        <v>239</v>
      </c>
      <c r="D110" s="53"/>
      <c r="E110" s="53"/>
      <c r="F110" s="54">
        <f t="shared" si="0"/>
        <v>0</v>
      </c>
    </row>
    <row r="111" spans="3:6">
      <c r="C111" s="52" t="s">
        <v>240</v>
      </c>
      <c r="D111" s="53"/>
      <c r="E111" s="53"/>
      <c r="F111" s="54">
        <f t="shared" si="0"/>
        <v>0</v>
      </c>
    </row>
    <row r="112" spans="3:6">
      <c r="C112" s="55" t="s">
        <v>253</v>
      </c>
      <c r="D112" s="53"/>
      <c r="E112" s="53"/>
      <c r="F112" s="54">
        <f t="shared" si="0"/>
        <v>0</v>
      </c>
    </row>
    <row r="113" spans="3:6">
      <c r="C113" s="55" t="s">
        <v>254</v>
      </c>
      <c r="D113" s="53"/>
      <c r="E113" s="53"/>
      <c r="F113" s="54">
        <f t="shared" si="0"/>
        <v>0</v>
      </c>
    </row>
    <row r="114" spans="3:6">
      <c r="C114" s="55" t="s">
        <v>255</v>
      </c>
      <c r="D114" s="53"/>
      <c r="E114" s="53"/>
      <c r="F114" s="54">
        <f t="shared" si="0"/>
        <v>0</v>
      </c>
    </row>
    <row r="115" spans="3:6">
      <c r="C115" s="52" t="s">
        <v>280</v>
      </c>
      <c r="D115" s="53"/>
      <c r="E115" s="53"/>
      <c r="F115" s="54">
        <f t="shared" si="0"/>
        <v>0</v>
      </c>
    </row>
    <row r="116" spans="3:6">
      <c r="C116" s="52" t="s">
        <v>281</v>
      </c>
      <c r="D116" s="53"/>
      <c r="E116" s="53"/>
      <c r="F116" s="54">
        <f t="shared" si="0"/>
        <v>0</v>
      </c>
    </row>
    <row r="117" spans="3:6">
      <c r="C117" s="52" t="s">
        <v>282</v>
      </c>
      <c r="D117" s="53"/>
      <c r="E117" s="53"/>
      <c r="F117" s="54">
        <f t="shared" si="0"/>
        <v>0</v>
      </c>
    </row>
    <row r="118" spans="3:6">
      <c r="C118" s="52" t="s">
        <v>283</v>
      </c>
      <c r="D118" s="53"/>
      <c r="E118" s="53"/>
      <c r="F118" s="54">
        <f t="shared" si="0"/>
        <v>0</v>
      </c>
    </row>
    <row r="119" spans="3:6">
      <c r="C119" s="52" t="s">
        <v>284</v>
      </c>
      <c r="D119" s="53"/>
      <c r="E119" s="53"/>
      <c r="F119" s="54">
        <f t="shared" si="0"/>
        <v>0</v>
      </c>
    </row>
    <row r="120" spans="3:6">
      <c r="C120" s="52" t="s">
        <v>285</v>
      </c>
      <c r="D120" s="53"/>
      <c r="E120" s="53"/>
      <c r="F120" s="54">
        <f t="shared" si="0"/>
        <v>0</v>
      </c>
    </row>
    <row r="121" spans="3:6">
      <c r="C121" s="52" t="s">
        <v>286</v>
      </c>
      <c r="D121" s="53"/>
      <c r="E121" s="53"/>
      <c r="F121" s="54">
        <f t="shared" si="0"/>
        <v>0</v>
      </c>
    </row>
    <row r="122" spans="3:6">
      <c r="C122" s="52" t="s">
        <v>287</v>
      </c>
      <c r="D122" s="53"/>
      <c r="E122" s="53"/>
      <c r="F122" s="54">
        <f t="shared" si="0"/>
        <v>0</v>
      </c>
    </row>
    <row r="123" spans="3:6">
      <c r="C123" s="52" t="s">
        <v>288</v>
      </c>
      <c r="D123" s="53"/>
      <c r="E123" s="53"/>
      <c r="F123" s="54">
        <f t="shared" si="0"/>
        <v>0</v>
      </c>
    </row>
    <row r="124" spans="3:6">
      <c r="C124" s="52" t="s">
        <v>287</v>
      </c>
      <c r="D124" s="53"/>
      <c r="E124" s="53"/>
      <c r="F124" s="54">
        <f t="shared" si="0"/>
        <v>0</v>
      </c>
    </row>
    <row r="125" spans="3:6">
      <c r="C125" s="52" t="s">
        <v>290</v>
      </c>
      <c r="D125" s="53"/>
      <c r="E125" s="53"/>
      <c r="F125" s="54">
        <f t="shared" si="0"/>
        <v>0</v>
      </c>
    </row>
    <row r="126" spans="3:6">
      <c r="C126" s="56"/>
      <c r="D126" s="53"/>
      <c r="E126" s="53"/>
      <c r="F126" s="54">
        <f t="shared" si="0"/>
        <v>0</v>
      </c>
    </row>
    <row r="127" spans="3:6">
      <c r="C127" s="56"/>
      <c r="D127" s="53"/>
      <c r="E127" s="53"/>
      <c r="F127" s="54">
        <f t="shared" si="0"/>
        <v>0</v>
      </c>
    </row>
    <row r="128" spans="3:6">
      <c r="C128" s="56"/>
      <c r="D128" s="53"/>
      <c r="E128" s="53"/>
      <c r="F128" s="54">
        <f t="shared" si="0"/>
        <v>0</v>
      </c>
    </row>
    <row r="129" spans="3:6">
      <c r="C129" s="56"/>
      <c r="D129" s="53"/>
      <c r="E129" s="53"/>
      <c r="F129" s="54">
        <f t="shared" si="0"/>
        <v>0</v>
      </c>
    </row>
    <row r="130" spans="3:6">
      <c r="C130" s="56"/>
      <c r="D130" s="53"/>
      <c r="E130" s="53"/>
      <c r="F130" s="54">
        <f t="shared" si="0"/>
        <v>0</v>
      </c>
    </row>
    <row r="131" spans="3:6">
      <c r="C131" s="57" t="s">
        <v>256</v>
      </c>
      <c r="D131" s="54"/>
      <c r="E131" s="54"/>
      <c r="F131" s="58">
        <f>SUM(F97:F130)</f>
        <v>0</v>
      </c>
    </row>
    <row r="132" spans="3:6">
      <c r="C132" s="49" t="s">
        <v>257</v>
      </c>
      <c r="D132" s="54"/>
      <c r="E132" s="54"/>
      <c r="F132" s="53">
        <v>1.3</v>
      </c>
    </row>
    <row r="133" spans="3:6">
      <c r="C133" s="57" t="s">
        <v>258</v>
      </c>
      <c r="D133" s="59"/>
      <c r="E133" s="59"/>
      <c r="F133" s="59">
        <f>F132*F131</f>
        <v>0</v>
      </c>
    </row>
  </sheetData>
  <sheetProtection password="E16E" sheet="1" objects="1" scenarios="1"/>
  <mergeCells count="1">
    <mergeCell ref="G56:H56"/>
  </mergeCells>
  <dataValidations count="3">
    <dataValidation type="list" allowBlank="1" showInputMessage="1" showErrorMessage="1" sqref="C52" xr:uid="{00000000-0002-0000-0000-000000000000}">
      <formula1>"Free Hold,Lease Hold,=Reference!B23"</formula1>
    </dataValidation>
    <dataValidation type="list" allowBlank="1" showInputMessage="1" showErrorMessage="1" sqref="C51" xr:uid="{00000000-0002-0000-0000-000001000000}">
      <formula1>"Agriculture,Commercial,Industrial,Residential,Residential + Commercial,=Reference!B20"</formula1>
    </dataValidation>
    <dataValidation type="list" allowBlank="1" showInputMessage="1" showErrorMessage="1" sqref="C26" xr:uid="{00000000-0002-0000-0000-000002000000}">
      <formula1>"No,Refer Remark,Yes,Refer Remark "</formula1>
    </dataValidation>
  </dataValidations>
  <pageMargins left="0.7" right="0.7" top="0.75" bottom="0.75" header="0.51180555555555496" footer="0.51180555555555496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000-000003000000}">
          <x14:formula1>
            <xm:f>Reference!$F$111:$F$116</xm:f>
          </x14:formula1>
          <xm:sqref>F132</xm:sqref>
        </x14:dataValidation>
        <x14:dataValidation type="list" allowBlank="1" showInputMessage="1" showErrorMessage="1" xr:uid="{00000000-0002-0000-0000-000004000000}">
          <x14:formula1>
            <xm:f>Reference!$E$112:$E$150</xm:f>
          </x14:formula1>
          <xm:sqref>C97:C130</xm:sqref>
        </x14:dataValidation>
        <x14:dataValidation type="list" allowBlank="1" showInputMessage="1" showErrorMessage="1" xr:uid="{00000000-0002-0000-0000-000005000000}">
          <x14:formula1>
            <xm:f>Reference!$H$110:$H$111</xm:f>
          </x14:formula1>
          <xm:sqref>G69:G72 G82:G85 G75:G79</xm:sqref>
        </x14:dataValidation>
        <x14:dataValidation type="list" allowBlank="1" showInputMessage="1" showErrorMessage="1" xr:uid="{00000000-0002-0000-0000-000008000000}">
          <x14:formula1>
            <xm:f>Reference!$B$2:$B$7</xm:f>
          </x14:formula1>
          <xm:sqref>C9</xm:sqref>
        </x14:dataValidation>
        <x14:dataValidation type="list" allowBlank="1" showInputMessage="1" showErrorMessage="1" xr:uid="{00000000-0002-0000-0000-000009000000}">
          <x14:formula1>
            <xm:f>Reference!$B$110:$B$113</xm:f>
          </x14:formula1>
          <xm:sqref>C74</xm:sqref>
        </x14:dataValidation>
        <x14:dataValidation type="list" allowBlank="1" showInputMessage="1" showErrorMessage="1" xr:uid="{00000000-0002-0000-0000-00000A000000}">
          <x14:formula1>
            <xm:f>Reference!$H$113:$H$114</xm:f>
          </x14:formula1>
          <xm:sqref>C91 G64</xm:sqref>
        </x14:dataValidation>
        <x14:dataValidation type="list" allowBlank="1" showInputMessage="1" showErrorMessage="1" xr:uid="{00000000-0002-0000-0000-00000B000000}">
          <x14:formula1>
            <xm:f>Reference!$B$9:$B$11</xm:f>
          </x14:formula1>
          <xm:sqref>C10</xm:sqref>
        </x14:dataValidation>
        <x14:dataValidation type="list" allowBlank="1" showInputMessage="1" showErrorMessage="1" xr:uid="{00000000-0002-0000-0000-00000C000000}">
          <x14:formula1>
            <xm:f>Reference!$B$121:$B$125</xm:f>
          </x14:formula1>
          <xm:sqref>C76</xm:sqref>
        </x14:dataValidation>
        <x14:dataValidation type="list" allowBlank="1" showInputMessage="1" showErrorMessage="1" xr:uid="{00000000-0002-0000-0000-00000D000000}">
          <x14:formula1>
            <xm:f>Reference!$B$50:$B$52</xm:f>
          </x14:formula1>
          <xm:sqref>C66</xm:sqref>
        </x14:dataValidation>
        <x14:dataValidation type="list" allowBlank="1" showInputMessage="1" showErrorMessage="1" xr:uid="{00000000-0002-0000-0000-00000E000000}">
          <x14:formula1>
            <xm:f>Reference!$B$76:$B$89</xm:f>
          </x14:formula1>
          <xm:sqref>C70</xm:sqref>
        </x14:dataValidation>
        <x14:dataValidation type="list" allowBlank="1" showInputMessage="1" showErrorMessage="1" xr:uid="{00000000-0002-0000-0000-00000F000000}">
          <x14:formula1>
            <xm:f>Reference!$B$58:$B$66</xm:f>
          </x14:formula1>
          <xm:sqref>C68</xm:sqref>
        </x14:dataValidation>
        <x14:dataValidation type="list" allowBlank="1" showInputMessage="1" showErrorMessage="1" xr:uid="{00000000-0002-0000-0000-000010000000}">
          <x14:formula1>
            <xm:f>Reference!$B$91:$B$97</xm:f>
          </x14:formula1>
          <xm:sqref>C71</xm:sqref>
        </x14:dataValidation>
        <x14:dataValidation type="list" allowBlank="1" showInputMessage="1" showErrorMessage="1" xr:uid="{00000000-0002-0000-0000-000011000000}">
          <x14:formula1>
            <xm:f>Reference!$B$68:$B$74</xm:f>
          </x14:formula1>
          <xm:sqref>C69</xm:sqref>
        </x14:dataValidation>
        <x14:dataValidation type="list" allowBlank="1" showInputMessage="1" showErrorMessage="1" xr:uid="{00000000-0002-0000-0000-000012000000}">
          <x14:formula1>
            <xm:f>Reference!$B$54:$B$56</xm:f>
          </x14:formula1>
          <xm:sqref>C67</xm:sqref>
        </x14:dataValidation>
        <x14:dataValidation type="list" allowBlank="1" showInputMessage="1" showErrorMessage="1" xr:uid="{00000000-0002-0000-0000-000013000000}">
          <x14:formula1>
            <xm:f>Reference!$B$99:$B$101</xm:f>
          </x14:formula1>
          <xm:sqref>C72</xm:sqref>
        </x14:dataValidation>
        <x14:dataValidation type="list" allowBlank="1" showInputMessage="1" showErrorMessage="1" xr:uid="{00000000-0002-0000-0000-000015000000}">
          <x14:formula1>
            <xm:f>Reference!$B$115:$B$119</xm:f>
          </x14:formula1>
          <xm:sqref>C75</xm:sqref>
        </x14:dataValidation>
        <x14:dataValidation type="list" allowBlank="1" showInputMessage="1" showErrorMessage="1" xr:uid="{00000000-0002-0000-0000-000016000000}">
          <x14:formula1>
            <xm:f>Reference!$B$26:$B$27</xm:f>
          </x14:formula1>
          <xm:sqref>C58:C63 C55:C56</xm:sqref>
        </x14:dataValidation>
        <x14:dataValidation type="list" allowBlank="1" showInputMessage="1" showErrorMessage="1" xr:uid="{00000000-0002-0000-0000-000017000000}">
          <x14:formula1>
            <xm:f>Reference!$B$103:$B$108</xm:f>
          </x14:formula1>
          <xm:sqref>C73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9"/>
  <sheetViews>
    <sheetView workbookViewId="0">
      <selection activeCell="A133" sqref="A133"/>
    </sheetView>
  </sheetViews>
  <sheetFormatPr defaultColWidth="9" defaultRowHeight="15"/>
  <cols>
    <col min="1" max="1" width="45.5703125" customWidth="1"/>
    <col min="2" max="2" width="53.28515625" style="60" customWidth="1"/>
    <col min="3" max="4" width="9.140625" customWidth="1"/>
    <col min="5" max="5" width="27" customWidth="1"/>
    <col min="6" max="6" width="9.140625" customWidth="1"/>
    <col min="7" max="7" width="20.7109375" customWidth="1"/>
    <col min="8" max="256" width="9.140625" customWidth="1"/>
    <col min="257" max="257" width="9" customWidth="1"/>
  </cols>
  <sheetData>
    <row r="1" spans="1:2" ht="12.95" customHeight="1">
      <c r="A1" s="18" t="s">
        <v>177</v>
      </c>
      <c r="B1" s="18" t="s">
        <v>178</v>
      </c>
    </row>
    <row r="2" spans="1:2" ht="12.95" customHeight="1">
      <c r="A2" t="s">
        <v>6</v>
      </c>
      <c r="B2" s="61" t="s">
        <v>179</v>
      </c>
    </row>
    <row r="3" spans="1:2" ht="12.95" customHeight="1">
      <c r="A3" t="s">
        <v>6</v>
      </c>
      <c r="B3" s="61" t="s">
        <v>180</v>
      </c>
    </row>
    <row r="4" spans="1:2" ht="12.95" customHeight="1">
      <c r="A4" t="s">
        <v>6</v>
      </c>
      <c r="B4" s="61" t="s">
        <v>181</v>
      </c>
    </row>
    <row r="5" spans="1:2" ht="12.95" customHeight="1">
      <c r="A5" t="s">
        <v>6</v>
      </c>
      <c r="B5" s="61" t="s">
        <v>7</v>
      </c>
    </row>
    <row r="6" spans="1:2" ht="12.95" customHeight="1">
      <c r="A6" t="s">
        <v>6</v>
      </c>
      <c r="B6" s="61" t="s">
        <v>182</v>
      </c>
    </row>
    <row r="7" spans="1:2" ht="12.95" customHeight="1">
      <c r="A7" t="s">
        <v>6</v>
      </c>
      <c r="B7" s="61" t="s">
        <v>183</v>
      </c>
    </row>
    <row r="8" spans="1:2">
      <c r="B8" s="61"/>
    </row>
    <row r="9" spans="1:2" ht="12.95" customHeight="1">
      <c r="A9" t="s">
        <v>8</v>
      </c>
      <c r="B9" s="61" t="s">
        <v>184</v>
      </c>
    </row>
    <row r="10" spans="1:2" ht="12.95" customHeight="1">
      <c r="A10" t="s">
        <v>8</v>
      </c>
      <c r="B10" s="61" t="s">
        <v>185</v>
      </c>
    </row>
    <row r="11" spans="1:2" ht="12.95" customHeight="1">
      <c r="A11" t="s">
        <v>8</v>
      </c>
      <c r="B11" s="61" t="s">
        <v>9</v>
      </c>
    </row>
    <row r="12" spans="1:2">
      <c r="B12" s="61"/>
    </row>
    <row r="13" spans="1:2" ht="12.95" customHeight="1">
      <c r="A13" t="s">
        <v>22</v>
      </c>
      <c r="B13" s="61" t="s">
        <v>186</v>
      </c>
    </row>
    <row r="14" spans="1:2" ht="12.95" customHeight="1">
      <c r="A14" t="s">
        <v>22</v>
      </c>
      <c r="B14" s="61" t="s">
        <v>187</v>
      </c>
    </row>
    <row r="15" spans="1:2" ht="12.95" customHeight="1">
      <c r="A15" t="s">
        <v>22</v>
      </c>
      <c r="B15" s="61" t="s">
        <v>188</v>
      </c>
    </row>
    <row r="16" spans="1:2">
      <c r="B16" s="61"/>
    </row>
    <row r="17" spans="1:2" ht="12.95" customHeight="1">
      <c r="A17" t="s">
        <v>48</v>
      </c>
      <c r="B17" s="61" t="s">
        <v>189</v>
      </c>
    </row>
    <row r="18" spans="1:2" ht="12.95" customHeight="1">
      <c r="A18" t="s">
        <v>48</v>
      </c>
      <c r="B18" s="61" t="s">
        <v>190</v>
      </c>
    </row>
    <row r="19" spans="1:2" ht="12.95" customHeight="1">
      <c r="A19" t="s">
        <v>48</v>
      </c>
      <c r="B19" s="61" t="s">
        <v>191</v>
      </c>
    </row>
    <row r="20" spans="1:2" ht="12.95" customHeight="1">
      <c r="A20" t="s">
        <v>48</v>
      </c>
      <c r="B20" s="61" t="s">
        <v>192</v>
      </c>
    </row>
    <row r="21" spans="1:2" ht="12.95" customHeight="1">
      <c r="A21" t="s">
        <v>48</v>
      </c>
      <c r="B21" s="61" t="s">
        <v>49</v>
      </c>
    </row>
    <row r="22" spans="1:2">
      <c r="B22" s="61"/>
    </row>
    <row r="23" spans="1:2" ht="12.95" customHeight="1">
      <c r="A23" t="s">
        <v>50</v>
      </c>
      <c r="B23" s="61" t="s">
        <v>193</v>
      </c>
    </row>
    <row r="24" spans="1:2" ht="12.95" customHeight="1">
      <c r="A24" t="s">
        <v>50</v>
      </c>
      <c r="B24" s="61" t="s">
        <v>51</v>
      </c>
    </row>
    <row r="25" spans="1:2">
      <c r="B25" s="61"/>
    </row>
    <row r="26" spans="1:2" ht="12.95" customHeight="1">
      <c r="A26" s="1" t="s">
        <v>53</v>
      </c>
      <c r="B26" s="61" t="s">
        <v>54</v>
      </c>
    </row>
    <row r="27" spans="1:2" ht="12.95" customHeight="1">
      <c r="A27" s="1" t="s">
        <v>53</v>
      </c>
      <c r="B27" s="61" t="s">
        <v>59</v>
      </c>
    </row>
    <row r="28" spans="1:2">
      <c r="B28" s="61"/>
    </row>
    <row r="29" spans="1:2" ht="12.95" customHeight="1">
      <c r="A29" s="1" t="s">
        <v>55</v>
      </c>
      <c r="B29" s="61" t="s">
        <v>54</v>
      </c>
    </row>
    <row r="30" spans="1:2" ht="12.95" customHeight="1">
      <c r="A30" s="1" t="s">
        <v>55</v>
      </c>
      <c r="B30" s="61" t="s">
        <v>59</v>
      </c>
    </row>
    <row r="31" spans="1:2">
      <c r="B31" s="61"/>
    </row>
    <row r="32" spans="1:2" ht="12.95" customHeight="1">
      <c r="A32" s="60" t="s">
        <v>57</v>
      </c>
      <c r="B32" s="61" t="s">
        <v>54</v>
      </c>
    </row>
    <row r="33" spans="1:2" ht="12.95" customHeight="1">
      <c r="A33" s="60" t="s">
        <v>57</v>
      </c>
      <c r="B33" s="61" t="s">
        <v>59</v>
      </c>
    </row>
    <row r="34" spans="1:2">
      <c r="B34" s="61"/>
    </row>
    <row r="35" spans="1:2" ht="12.95" customHeight="1">
      <c r="A35" s="1" t="s">
        <v>58</v>
      </c>
      <c r="B35" s="61" t="s">
        <v>54</v>
      </c>
    </row>
    <row r="36" spans="1:2" ht="12.95" customHeight="1">
      <c r="A36" s="1" t="s">
        <v>58</v>
      </c>
      <c r="B36" s="61" t="s">
        <v>59</v>
      </c>
    </row>
    <row r="37" spans="1:2">
      <c r="B37" s="61"/>
    </row>
    <row r="38" spans="1:2" ht="12.95" customHeight="1">
      <c r="A38" s="1" t="s">
        <v>60</v>
      </c>
      <c r="B38" s="61" t="s">
        <v>54</v>
      </c>
    </row>
    <row r="39" spans="1:2" ht="12.95" customHeight="1">
      <c r="A39" s="1" t="s">
        <v>60</v>
      </c>
      <c r="B39" s="61" t="s">
        <v>59</v>
      </c>
    </row>
    <row r="40" spans="1:2">
      <c r="B40" s="61"/>
    </row>
    <row r="41" spans="1:2" ht="12.95" customHeight="1">
      <c r="A41" s="1" t="s">
        <v>61</v>
      </c>
      <c r="B41" s="61" t="s">
        <v>54</v>
      </c>
    </row>
    <row r="42" spans="1:2" ht="12.95" customHeight="1">
      <c r="A42" s="1" t="s">
        <v>61</v>
      </c>
      <c r="B42" s="61" t="s">
        <v>59</v>
      </c>
    </row>
    <row r="43" spans="1:2">
      <c r="B43" s="61"/>
    </row>
    <row r="44" spans="1:2" ht="12.95" customHeight="1">
      <c r="A44" s="1" t="s">
        <v>62</v>
      </c>
      <c r="B44" s="61" t="s">
        <v>54</v>
      </c>
    </row>
    <row r="45" spans="1:2" ht="12.95" customHeight="1">
      <c r="A45" s="1" t="s">
        <v>62</v>
      </c>
      <c r="B45" s="61" t="s">
        <v>59</v>
      </c>
    </row>
    <row r="46" spans="1:2">
      <c r="B46" s="61"/>
    </row>
    <row r="47" spans="1:2" ht="12.95" customHeight="1">
      <c r="A47" s="1" t="s">
        <v>63</v>
      </c>
      <c r="B47" s="61" t="s">
        <v>54</v>
      </c>
    </row>
    <row r="48" spans="1:2" ht="12.95" customHeight="1">
      <c r="A48" s="1" t="s">
        <v>63</v>
      </c>
      <c r="B48" s="61" t="s">
        <v>59</v>
      </c>
    </row>
    <row r="49" spans="1:2">
      <c r="B49" s="61"/>
    </row>
    <row r="50" spans="1:2" ht="12.95" customHeight="1">
      <c r="A50" t="s">
        <v>65</v>
      </c>
      <c r="B50" s="61" t="s">
        <v>84</v>
      </c>
    </row>
    <row r="51" spans="1:2" ht="12.95" customHeight="1">
      <c r="A51" t="s">
        <v>65</v>
      </c>
      <c r="B51" s="61" t="s">
        <v>66</v>
      </c>
    </row>
    <row r="52" spans="1:2" ht="12.95" customHeight="1">
      <c r="A52" t="s">
        <v>65</v>
      </c>
      <c r="B52" s="61" t="s">
        <v>194</v>
      </c>
    </row>
    <row r="53" spans="1:2">
      <c r="B53" s="61"/>
    </row>
    <row r="54" spans="1:2" ht="12.95" customHeight="1">
      <c r="A54" t="s">
        <v>67</v>
      </c>
      <c r="B54" s="61" t="s">
        <v>195</v>
      </c>
    </row>
    <row r="55" spans="1:2" ht="12.95" customHeight="1">
      <c r="A55" t="s">
        <v>67</v>
      </c>
      <c r="B55" s="61" t="s">
        <v>68</v>
      </c>
    </row>
    <row r="56" spans="1:2" ht="12.95" customHeight="1">
      <c r="A56" t="s">
        <v>67</v>
      </c>
      <c r="B56" s="61" t="s">
        <v>196</v>
      </c>
    </row>
    <row r="57" spans="1:2">
      <c r="B57" s="61"/>
    </row>
    <row r="58" spans="1:2" ht="12.95" customHeight="1">
      <c r="A58" t="s">
        <v>69</v>
      </c>
      <c r="B58" s="61" t="s">
        <v>84</v>
      </c>
    </row>
    <row r="59" spans="1:2" ht="12.95" customHeight="1">
      <c r="A59" t="s">
        <v>69</v>
      </c>
      <c r="B59" s="61" t="s">
        <v>197</v>
      </c>
    </row>
    <row r="60" spans="1:2" ht="12.95" customHeight="1">
      <c r="A60" t="s">
        <v>69</v>
      </c>
      <c r="B60" s="61" t="s">
        <v>198</v>
      </c>
    </row>
    <row r="61" spans="1:2" ht="12.95" customHeight="1">
      <c r="A61" t="s">
        <v>69</v>
      </c>
      <c r="B61" s="61" t="s">
        <v>199</v>
      </c>
    </row>
    <row r="62" spans="1:2" ht="12.95" customHeight="1">
      <c r="A62" t="s">
        <v>69</v>
      </c>
      <c r="B62" s="61" t="s">
        <v>200</v>
      </c>
    </row>
    <row r="63" spans="1:2" ht="12.95" customHeight="1">
      <c r="A63" t="s">
        <v>69</v>
      </c>
      <c r="B63" s="61" t="s">
        <v>70</v>
      </c>
    </row>
    <row r="64" spans="1:2" ht="12.95" customHeight="1">
      <c r="A64" t="s">
        <v>69</v>
      </c>
      <c r="B64" s="61" t="s">
        <v>201</v>
      </c>
    </row>
    <row r="65" spans="1:2" ht="12.95" customHeight="1">
      <c r="A65" t="s">
        <v>69</v>
      </c>
      <c r="B65" s="61" t="s">
        <v>202</v>
      </c>
    </row>
    <row r="66" spans="1:2" ht="12.95" customHeight="1">
      <c r="A66" t="s">
        <v>69</v>
      </c>
      <c r="B66" s="61" t="s">
        <v>203</v>
      </c>
    </row>
    <row r="67" spans="1:2">
      <c r="B67" s="61"/>
    </row>
    <row r="68" spans="1:2" ht="12.95" customHeight="1">
      <c r="A68" t="s">
        <v>71</v>
      </c>
      <c r="B68" s="61" t="s">
        <v>72</v>
      </c>
    </row>
    <row r="69" spans="1:2" ht="12.95" customHeight="1">
      <c r="A69" t="s">
        <v>71</v>
      </c>
      <c r="B69" s="61" t="s">
        <v>84</v>
      </c>
    </row>
    <row r="70" spans="1:2" ht="12.95" customHeight="1">
      <c r="A70" t="s">
        <v>71</v>
      </c>
      <c r="B70" s="61" t="s">
        <v>204</v>
      </c>
    </row>
    <row r="71" spans="1:2" ht="12.95" customHeight="1">
      <c r="A71" t="s">
        <v>71</v>
      </c>
      <c r="B71" s="61" t="s">
        <v>237</v>
      </c>
    </row>
    <row r="72" spans="1:2" ht="12.95" customHeight="1">
      <c r="A72" t="s">
        <v>71</v>
      </c>
      <c r="B72" s="61" t="s">
        <v>205</v>
      </c>
    </row>
    <row r="73" spans="1:2" ht="12.95" customHeight="1">
      <c r="A73" t="s">
        <v>71</v>
      </c>
      <c r="B73" s="61" t="s">
        <v>206</v>
      </c>
    </row>
    <row r="74" spans="1:2" ht="12.95" customHeight="1">
      <c r="A74" t="s">
        <v>71</v>
      </c>
      <c r="B74" s="61" t="s">
        <v>203</v>
      </c>
    </row>
    <row r="75" spans="1:2">
      <c r="B75" s="61"/>
    </row>
    <row r="76" spans="1:2" ht="12.95" customHeight="1">
      <c r="A76" t="s">
        <v>73</v>
      </c>
      <c r="B76" s="61" t="s">
        <v>84</v>
      </c>
    </row>
    <row r="77" spans="1:2" ht="12.95" customHeight="1">
      <c r="A77" t="s">
        <v>73</v>
      </c>
      <c r="B77" s="61" t="s">
        <v>74</v>
      </c>
    </row>
    <row r="78" spans="1:2" ht="12.95" customHeight="1">
      <c r="A78" t="s">
        <v>73</v>
      </c>
      <c r="B78" s="61" t="s">
        <v>207</v>
      </c>
    </row>
    <row r="79" spans="1:2" ht="12.95" customHeight="1">
      <c r="A79" t="s">
        <v>73</v>
      </c>
      <c r="B79" s="61" t="s">
        <v>68</v>
      </c>
    </row>
    <row r="80" spans="1:2" ht="12.95" customHeight="1">
      <c r="A80" t="s">
        <v>73</v>
      </c>
      <c r="B80" s="61" t="s">
        <v>208</v>
      </c>
    </row>
    <row r="81" spans="1:2" ht="12.95" customHeight="1">
      <c r="A81" t="s">
        <v>73</v>
      </c>
      <c r="B81" s="61" t="s">
        <v>209</v>
      </c>
    </row>
    <row r="82" spans="1:2" ht="12.95" customHeight="1">
      <c r="A82" t="s">
        <v>73</v>
      </c>
      <c r="B82" s="61" t="s">
        <v>210</v>
      </c>
    </row>
    <row r="83" spans="1:2" ht="12.95" customHeight="1">
      <c r="A83" t="s">
        <v>73</v>
      </c>
      <c r="B83" s="61" t="s">
        <v>83</v>
      </c>
    </row>
    <row r="84" spans="1:2" ht="12.95" customHeight="1">
      <c r="A84" t="s">
        <v>73</v>
      </c>
      <c r="B84" s="61" t="s">
        <v>211</v>
      </c>
    </row>
    <row r="85" spans="1:2" ht="12.95" customHeight="1">
      <c r="A85" t="s">
        <v>73</v>
      </c>
      <c r="B85" s="61" t="s">
        <v>212</v>
      </c>
    </row>
    <row r="86" spans="1:2" ht="12.95" customHeight="1">
      <c r="A86" t="s">
        <v>73</v>
      </c>
      <c r="B86" s="61" t="s">
        <v>213</v>
      </c>
    </row>
    <row r="87" spans="1:2" ht="12.95" customHeight="1">
      <c r="A87" t="s">
        <v>73</v>
      </c>
      <c r="B87" s="61" t="s">
        <v>214</v>
      </c>
    </row>
    <row r="88" spans="1:2" ht="12.95" customHeight="1">
      <c r="A88" t="s">
        <v>73</v>
      </c>
      <c r="B88" s="61" t="s">
        <v>215</v>
      </c>
    </row>
    <row r="89" spans="1:2" ht="12.95" customHeight="1">
      <c r="A89" t="s">
        <v>73</v>
      </c>
      <c r="B89" s="61" t="s">
        <v>203</v>
      </c>
    </row>
    <row r="90" spans="1:2">
      <c r="B90" s="61"/>
    </row>
    <row r="91" spans="1:2" ht="12.95" customHeight="1">
      <c r="A91" t="s">
        <v>75</v>
      </c>
      <c r="B91" s="61" t="s">
        <v>84</v>
      </c>
    </row>
    <row r="92" spans="1:2" ht="12.95" customHeight="1">
      <c r="A92" t="s">
        <v>75</v>
      </c>
      <c r="B92" s="61" t="s">
        <v>216</v>
      </c>
    </row>
    <row r="93" spans="1:2" ht="12.95" customHeight="1">
      <c r="A93" t="s">
        <v>75</v>
      </c>
      <c r="B93" s="61" t="s">
        <v>217</v>
      </c>
    </row>
    <row r="94" spans="1:2" ht="12.95" customHeight="1">
      <c r="A94" t="s">
        <v>75</v>
      </c>
      <c r="B94" s="61" t="s">
        <v>78</v>
      </c>
    </row>
    <row r="95" spans="1:2" ht="12.95" customHeight="1">
      <c r="A95" t="s">
        <v>75</v>
      </c>
      <c r="B95" s="61" t="s">
        <v>76</v>
      </c>
    </row>
    <row r="96" spans="1:2" ht="12.95" customHeight="1">
      <c r="A96" t="s">
        <v>75</v>
      </c>
      <c r="B96" s="61" t="s">
        <v>218</v>
      </c>
    </row>
    <row r="97" spans="1:8" ht="12.95" customHeight="1">
      <c r="A97" t="s">
        <v>75</v>
      </c>
      <c r="B97" s="61" t="s">
        <v>203</v>
      </c>
    </row>
    <row r="98" spans="1:8">
      <c r="B98" s="61"/>
    </row>
    <row r="99" spans="1:8" ht="12.95" customHeight="1">
      <c r="A99" t="s">
        <v>77</v>
      </c>
      <c r="B99" s="61" t="s">
        <v>219</v>
      </c>
    </row>
    <row r="100" spans="1:8" ht="12.95" customHeight="1">
      <c r="A100" t="s">
        <v>77</v>
      </c>
      <c r="B100" s="61" t="s">
        <v>78</v>
      </c>
    </row>
    <row r="101" spans="1:8" ht="12.95" customHeight="1">
      <c r="A101" t="s">
        <v>77</v>
      </c>
      <c r="B101" s="61" t="s">
        <v>203</v>
      </c>
    </row>
    <row r="102" spans="1:8">
      <c r="B102" s="61"/>
    </row>
    <row r="103" spans="1:8" ht="12.95" customHeight="1">
      <c r="A103" t="s">
        <v>79</v>
      </c>
      <c r="B103" s="61" t="s">
        <v>84</v>
      </c>
    </row>
    <row r="104" spans="1:8" ht="12.95" customHeight="1">
      <c r="A104" t="s">
        <v>79</v>
      </c>
      <c r="B104" s="61" t="s">
        <v>220</v>
      </c>
    </row>
    <row r="105" spans="1:8" ht="12.95" customHeight="1">
      <c r="A105" t="s">
        <v>79</v>
      </c>
      <c r="B105" s="61" t="s">
        <v>80</v>
      </c>
    </row>
    <row r="106" spans="1:8" ht="12.95" customHeight="1">
      <c r="A106" t="s">
        <v>79</v>
      </c>
      <c r="B106" s="61" t="s">
        <v>221</v>
      </c>
    </row>
    <row r="107" spans="1:8" ht="12.95" customHeight="1">
      <c r="A107" t="s">
        <v>79</v>
      </c>
      <c r="B107" s="61" t="s">
        <v>222</v>
      </c>
    </row>
    <row r="108" spans="1:8" ht="12.95" customHeight="1">
      <c r="A108" t="s">
        <v>79</v>
      </c>
      <c r="B108" s="61" t="s">
        <v>203</v>
      </c>
    </row>
    <row r="109" spans="1:8">
      <c r="B109" s="61"/>
    </row>
    <row r="110" spans="1:8" ht="12.95" customHeight="1">
      <c r="A110" t="s">
        <v>81</v>
      </c>
      <c r="B110" s="61" t="s">
        <v>84</v>
      </c>
      <c r="E110" s="62" t="s">
        <v>247</v>
      </c>
      <c r="F110" s="62" t="s">
        <v>257</v>
      </c>
      <c r="G110" s="62" t="s">
        <v>259</v>
      </c>
      <c r="H110" s="63" t="s">
        <v>295</v>
      </c>
    </row>
    <row r="111" spans="1:8" ht="12.95" customHeight="1">
      <c r="A111" t="s">
        <v>81</v>
      </c>
      <c r="B111" s="61" t="s">
        <v>220</v>
      </c>
      <c r="E111" s="63" t="s">
        <v>246</v>
      </c>
      <c r="F111">
        <v>1.1000000000000001</v>
      </c>
      <c r="G111" s="62" t="s">
        <v>242</v>
      </c>
      <c r="H111" s="63" t="s">
        <v>296</v>
      </c>
    </row>
    <row r="112" spans="1:8" ht="12.95" customHeight="1">
      <c r="A112" t="s">
        <v>81</v>
      </c>
      <c r="B112" s="61" t="s">
        <v>223</v>
      </c>
      <c r="E112" s="62" t="s">
        <v>244</v>
      </c>
      <c r="F112">
        <v>1.2</v>
      </c>
      <c r="G112" s="63" t="s">
        <v>274</v>
      </c>
    </row>
    <row r="113" spans="1:8" ht="12.95" customHeight="1">
      <c r="A113" t="s">
        <v>81</v>
      </c>
      <c r="B113" s="61" t="s">
        <v>203</v>
      </c>
      <c r="E113" s="63" t="s">
        <v>39</v>
      </c>
      <c r="F113">
        <v>1.25</v>
      </c>
      <c r="G113" s="62" t="s">
        <v>236</v>
      </c>
      <c r="H113" t="s">
        <v>188</v>
      </c>
    </row>
    <row r="114" spans="1:8">
      <c r="B114" s="61"/>
      <c r="E114" s="62" t="s">
        <v>28</v>
      </c>
      <c r="F114">
        <v>1.3</v>
      </c>
      <c r="G114" s="62" t="s">
        <v>260</v>
      </c>
      <c r="H114" t="s">
        <v>186</v>
      </c>
    </row>
    <row r="115" spans="1:8" ht="12.95" customHeight="1">
      <c r="A115" t="s">
        <v>82</v>
      </c>
      <c r="B115" s="61" t="s">
        <v>84</v>
      </c>
      <c r="E115" s="63" t="s">
        <v>278</v>
      </c>
      <c r="F115">
        <v>1.35</v>
      </c>
      <c r="G115" s="62" t="s">
        <v>261</v>
      </c>
    </row>
    <row r="116" spans="1:8" ht="12.95" customHeight="1">
      <c r="A116" t="s">
        <v>82</v>
      </c>
      <c r="B116" s="61" t="s">
        <v>208</v>
      </c>
      <c r="E116" s="62" t="s">
        <v>245</v>
      </c>
      <c r="F116">
        <v>1.4</v>
      </c>
      <c r="G116" s="62" t="s">
        <v>262</v>
      </c>
    </row>
    <row r="117" spans="1:8" ht="12.95" customHeight="1">
      <c r="A117" t="s">
        <v>82</v>
      </c>
      <c r="B117" s="61" t="s">
        <v>224</v>
      </c>
      <c r="E117" s="63" t="s">
        <v>32</v>
      </c>
      <c r="G117" s="63" t="s">
        <v>273</v>
      </c>
    </row>
    <row r="118" spans="1:8" ht="12.95" customHeight="1">
      <c r="A118" t="s">
        <v>82</v>
      </c>
      <c r="B118" s="61" t="s">
        <v>83</v>
      </c>
      <c r="E118" s="63" t="s">
        <v>34</v>
      </c>
      <c r="G118" s="62" t="s">
        <v>263</v>
      </c>
    </row>
    <row r="119" spans="1:8" ht="12.95" customHeight="1">
      <c r="A119" t="s">
        <v>82</v>
      </c>
      <c r="B119" s="61" t="s">
        <v>203</v>
      </c>
      <c r="E119" s="63" t="s">
        <v>240</v>
      </c>
      <c r="G119" s="62" t="s">
        <v>264</v>
      </c>
    </row>
    <row r="120" spans="1:8">
      <c r="B120" s="61"/>
      <c r="E120" s="63" t="s">
        <v>36</v>
      </c>
      <c r="G120" s="62" t="s">
        <v>265</v>
      </c>
    </row>
    <row r="121" spans="1:8" ht="12.95" customHeight="1">
      <c r="A121" t="s">
        <v>40</v>
      </c>
      <c r="B121" s="61" t="s">
        <v>84</v>
      </c>
      <c r="E121" s="63" t="s">
        <v>277</v>
      </c>
      <c r="G121" s="63" t="s">
        <v>275</v>
      </c>
    </row>
    <row r="122" spans="1:8" ht="12.95" customHeight="1">
      <c r="A122" t="s">
        <v>40</v>
      </c>
      <c r="B122" s="61" t="s">
        <v>225</v>
      </c>
      <c r="E122" s="63" t="s">
        <v>279</v>
      </c>
      <c r="G122" s="63" t="s">
        <v>276</v>
      </c>
    </row>
    <row r="123" spans="1:8" ht="12.95" customHeight="1">
      <c r="A123" t="s">
        <v>40</v>
      </c>
      <c r="B123" s="64" t="s">
        <v>272</v>
      </c>
      <c r="E123" s="63" t="s">
        <v>37</v>
      </c>
    </row>
    <row r="124" spans="1:8" ht="12.95" customHeight="1">
      <c r="A124" t="s">
        <v>40</v>
      </c>
      <c r="B124" s="61" t="s">
        <v>226</v>
      </c>
      <c r="E124" s="63" t="s">
        <v>239</v>
      </c>
    </row>
    <row r="125" spans="1:8" ht="12.95" customHeight="1">
      <c r="A125" t="s">
        <v>40</v>
      </c>
      <c r="B125" s="61" t="s">
        <v>227</v>
      </c>
      <c r="E125" s="63" t="s">
        <v>240</v>
      </c>
    </row>
    <row r="126" spans="1:8">
      <c r="E126" s="62" t="s">
        <v>253</v>
      </c>
    </row>
    <row r="127" spans="1:8">
      <c r="E127" s="62" t="s">
        <v>254</v>
      </c>
    </row>
    <row r="128" spans="1:8">
      <c r="E128" s="62" t="s">
        <v>255</v>
      </c>
    </row>
    <row r="129" spans="5:5">
      <c r="E129" s="63" t="s">
        <v>280</v>
      </c>
    </row>
    <row r="130" spans="5:5">
      <c r="E130" s="63" t="s">
        <v>281</v>
      </c>
    </row>
    <row r="131" spans="5:5">
      <c r="E131" s="63" t="s">
        <v>282</v>
      </c>
    </row>
    <row r="132" spans="5:5">
      <c r="E132" s="63" t="s">
        <v>283</v>
      </c>
    </row>
    <row r="133" spans="5:5">
      <c r="E133" s="63" t="s">
        <v>284</v>
      </c>
    </row>
    <row r="134" spans="5:5">
      <c r="E134" s="63" t="s">
        <v>285</v>
      </c>
    </row>
    <row r="135" spans="5:5">
      <c r="E135" s="63" t="s">
        <v>286</v>
      </c>
    </row>
    <row r="136" spans="5:5">
      <c r="E136" s="63" t="s">
        <v>287</v>
      </c>
    </row>
    <row r="137" spans="5:5">
      <c r="E137" s="63" t="s">
        <v>288</v>
      </c>
    </row>
    <row r="138" spans="5:5">
      <c r="E138" s="63" t="s">
        <v>289</v>
      </c>
    </row>
    <row r="139" spans="5:5">
      <c r="E139" s="63" t="s">
        <v>290</v>
      </c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workbookViewId="0">
      <selection activeCell="H21" sqref="H21"/>
    </sheetView>
  </sheetViews>
  <sheetFormatPr defaultColWidth="9" defaultRowHeight="15"/>
  <cols>
    <col min="1" max="1" width="28.7109375" customWidth="1"/>
    <col min="2" max="2" width="24.7109375" customWidth="1"/>
    <col min="3" max="3" width="22" customWidth="1"/>
    <col min="4" max="4" width="13" customWidth="1"/>
    <col min="5" max="256" width="8.7109375" customWidth="1"/>
    <col min="257" max="257" width="9" customWidth="1"/>
  </cols>
  <sheetData>
    <row r="1" spans="1:10" ht="15" customHeight="1">
      <c r="A1" t="s">
        <v>95</v>
      </c>
      <c r="B1" t="s">
        <v>96</v>
      </c>
      <c r="C1" t="s">
        <v>97</v>
      </c>
      <c r="D1" t="s">
        <v>98</v>
      </c>
    </row>
    <row r="2" spans="1:10" ht="15" customHeight="1">
      <c r="A2" t="s">
        <v>99</v>
      </c>
      <c r="B2" t="s">
        <v>100</v>
      </c>
      <c r="C2" s="60" t="str">
        <f>IF(SiteVisit!C3="","",SiteVisit!C3)</f>
        <v/>
      </c>
    </row>
    <row r="3" spans="1:10" ht="15" customHeight="1">
      <c r="A3" t="s">
        <v>101</v>
      </c>
      <c r="B3" t="s">
        <v>102</v>
      </c>
      <c r="C3" s="60" t="str">
        <f>IF(SiteVisit!C5="","",SiteVisit!C5)</f>
        <v>SBI Mumbai</v>
      </c>
    </row>
    <row r="4" spans="1:10" ht="15" customHeight="1">
      <c r="A4" s="60" t="s">
        <v>99</v>
      </c>
      <c r="B4" t="s">
        <v>103</v>
      </c>
      <c r="C4" s="65">
        <f>IF(SiteVisit!C4="","",SiteVisit!C4)</f>
        <v>45575</v>
      </c>
    </row>
    <row r="5" spans="1:10" ht="15" customHeight="1">
      <c r="A5" s="60"/>
      <c r="C5" s="65"/>
    </row>
    <row r="6" spans="1:10" ht="15" customHeight="1">
      <c r="A6" s="60" t="s">
        <v>99</v>
      </c>
      <c r="B6" t="s">
        <v>104</v>
      </c>
      <c r="C6" s="65" t="str">
        <f>IF(SiteVisit!C8="","",SiteVisit!C8)</f>
        <v xml:space="preserve">Mrs.Fatima Halvadvala </v>
      </c>
    </row>
    <row r="7" spans="1:10" ht="15" customHeight="1">
      <c r="A7" s="60" t="s">
        <v>105</v>
      </c>
      <c r="B7" t="s">
        <v>106</v>
      </c>
      <c r="C7" s="60" t="str">
        <f>IF(SiteVisit!C9="","",SiteVisit!C9)</f>
        <v>Rented</v>
      </c>
      <c r="D7" t="b">
        <f>TRUE()</f>
        <v>1</v>
      </c>
    </row>
    <row r="8" spans="1:10" ht="15" customHeight="1">
      <c r="A8" s="60" t="s">
        <v>105</v>
      </c>
      <c r="B8" t="s">
        <v>107</v>
      </c>
      <c r="C8" s="60" t="str">
        <f>IF(SiteVisit!C10="","",SiteVisit!C10)</f>
        <v>N/A</v>
      </c>
      <c r="D8" t="b">
        <f>TRUE()</f>
        <v>1</v>
      </c>
      <c r="J8" s="21"/>
    </row>
    <row r="9" spans="1:10" ht="15" customHeight="1">
      <c r="A9" s="60" t="s">
        <v>99</v>
      </c>
      <c r="B9" t="s">
        <v>108</v>
      </c>
      <c r="C9" s="60" t="str">
        <f>IF(SiteVisit!C14="","",SiteVisit!C14)</f>
        <v>Flat No.B -601</v>
      </c>
      <c r="J9" s="21"/>
    </row>
    <row r="10" spans="1:10" ht="15" customHeight="1">
      <c r="A10" s="60" t="s">
        <v>99</v>
      </c>
      <c r="B10" s="60" t="s">
        <v>109</v>
      </c>
      <c r="C10" s="60" t="str">
        <f>IF(SiteVisit!C15="","",SiteVisit!C15)</f>
        <v>6th Floor</v>
      </c>
      <c r="J10" s="21"/>
    </row>
    <row r="11" spans="1:10" ht="15" customHeight="1">
      <c r="A11" s="60" t="s">
        <v>99</v>
      </c>
      <c r="B11" t="s">
        <v>111</v>
      </c>
      <c r="C11" s="60" t="str">
        <f>IF(SiteVisit!C16="","",SiteVisit!C16)</f>
        <v>Wing No.B</v>
      </c>
      <c r="J11" s="21"/>
    </row>
    <row r="12" spans="1:10" ht="15" customHeight="1">
      <c r="A12" s="60" t="s">
        <v>99</v>
      </c>
      <c r="B12" t="s">
        <v>231</v>
      </c>
      <c r="C12" s="60" t="str">
        <f>IF(SiteVisit!C17="","",SiteVisit!C17)</f>
        <v>Essenseia phase 1</v>
      </c>
      <c r="J12" s="21"/>
    </row>
    <row r="13" spans="1:10" ht="15" customHeight="1">
      <c r="A13" s="60" t="s">
        <v>99</v>
      </c>
      <c r="B13" t="s">
        <v>110</v>
      </c>
      <c r="C13" s="60" t="str">
        <f>IF(SiteVisit!C18="","",SiteVisit!C18)</f>
        <v/>
      </c>
      <c r="J13" s="21"/>
    </row>
    <row r="14" spans="1:10" ht="15" customHeight="1">
      <c r="A14" s="60" t="s">
        <v>99</v>
      </c>
      <c r="B14" t="s">
        <v>112</v>
      </c>
      <c r="C14" s="60" t="str">
        <f>IF(SiteVisit!C19="","",SiteVisit!C19)</f>
        <v>Kondhwa Budruk</v>
      </c>
      <c r="J14" s="21"/>
    </row>
    <row r="15" spans="1:10" ht="15" customHeight="1">
      <c r="A15" s="60" t="s">
        <v>99</v>
      </c>
      <c r="B15" t="s">
        <v>16</v>
      </c>
      <c r="C15" s="60" t="str">
        <f>IF(SiteVisit!C20="","",SiteVisit!C20)</f>
        <v xml:space="preserve">Pune </v>
      </c>
      <c r="J15" s="1"/>
    </row>
    <row r="16" spans="1:10" ht="15" customHeight="1">
      <c r="A16" s="60" t="s">
        <v>99</v>
      </c>
      <c r="B16" t="s">
        <v>17</v>
      </c>
      <c r="C16" s="60" t="str">
        <f>IF(SiteVisit!C21="","",SiteVisit!C21)</f>
        <v/>
      </c>
      <c r="J16" s="21"/>
    </row>
    <row r="17" spans="1:10" ht="15" customHeight="1">
      <c r="A17" s="60" t="s">
        <v>113</v>
      </c>
      <c r="B17" t="s">
        <v>114</v>
      </c>
      <c r="C17" s="60" t="str">
        <f>IF(SiteVisit!C22="","",SiteVisit!C22)</f>
        <v xml:space="preserve">Parking floor </v>
      </c>
      <c r="D17" t="b">
        <f>TRUE()</f>
        <v>1</v>
      </c>
      <c r="J17" s="21"/>
    </row>
    <row r="18" spans="1:10" ht="15" customHeight="1">
      <c r="A18" s="60" t="s">
        <v>113</v>
      </c>
      <c r="B18" t="s">
        <v>115</v>
      </c>
      <c r="C18" s="60">
        <f>IF(SiteVisit!C23="","0",SiteVisit!C23)</f>
        <v>6</v>
      </c>
      <c r="D18" t="b">
        <f>TRUE()</f>
        <v>1</v>
      </c>
      <c r="J18" s="21"/>
    </row>
    <row r="19" spans="1:10" ht="15" customHeight="1">
      <c r="A19" s="60" t="s">
        <v>113</v>
      </c>
      <c r="B19" t="s">
        <v>116</v>
      </c>
      <c r="C19" s="60">
        <f>IF(SiteVisit!C24="","0",SiteVisit!C24)</f>
        <v>6</v>
      </c>
      <c r="D19" t="b">
        <f>TRUE()</f>
        <v>1</v>
      </c>
      <c r="J19" s="21"/>
    </row>
    <row r="20" spans="1:10" ht="15" customHeight="1">
      <c r="A20" s="60" t="s">
        <v>117</v>
      </c>
      <c r="B20" t="s">
        <v>21</v>
      </c>
      <c r="C20" s="60" t="str">
        <f>IF(SiteVisit!C25="","",SiteVisit!C25)</f>
        <v>Near HP Petrol pump/Utsav lawns /D-mart Kondhwa Budruk area</v>
      </c>
      <c r="D20" t="b">
        <f>FALSE()</f>
        <v>0</v>
      </c>
      <c r="J20" s="21"/>
    </row>
    <row r="21" spans="1:10" ht="15" customHeight="1">
      <c r="A21" s="60" t="s">
        <v>118</v>
      </c>
      <c r="B21" t="s">
        <v>119</v>
      </c>
      <c r="C21" s="60" t="str">
        <f>IF(SiteVisit!C26="","",SiteVisit!C26)</f>
        <v xml:space="preserve">Refer Remark </v>
      </c>
      <c r="D21" t="b">
        <f>TRUE()</f>
        <v>1</v>
      </c>
      <c r="J21" s="21"/>
    </row>
    <row r="22" spans="1:10" ht="15" customHeight="1">
      <c r="A22" s="60" t="s">
        <v>120</v>
      </c>
      <c r="B22" t="s">
        <v>121</v>
      </c>
      <c r="C22" s="60">
        <f>IF(SiteVisit!C28="","0",SiteVisit!C28)</f>
        <v>4</v>
      </c>
      <c r="D22" t="b">
        <f>TRUE()</f>
        <v>1</v>
      </c>
      <c r="J22" s="21"/>
    </row>
    <row r="23" spans="1:10" ht="15" customHeight="1">
      <c r="A23" s="60" t="s">
        <v>120</v>
      </c>
      <c r="B23" t="s">
        <v>123</v>
      </c>
      <c r="C23" s="60">
        <f>IF(SiteVisit!C29="","0",SiteVisit!C29)</f>
        <v>1</v>
      </c>
      <c r="D23" t="b">
        <f>FALSE()</f>
        <v>0</v>
      </c>
      <c r="J23" s="21"/>
    </row>
    <row r="24" spans="1:10" ht="15" customHeight="1">
      <c r="A24" s="60" t="s">
        <v>120</v>
      </c>
      <c r="B24" t="s">
        <v>125</v>
      </c>
      <c r="C24" s="60">
        <f>IF(SiteVisit!C30="","0",SiteVisit!C30)</f>
        <v>1</v>
      </c>
      <c r="D24" t="b">
        <f>FALSE()</f>
        <v>0</v>
      </c>
      <c r="J24" s="21"/>
    </row>
    <row r="25" spans="1:10" ht="15" customHeight="1">
      <c r="A25" s="60" t="s">
        <v>120</v>
      </c>
      <c r="B25" t="s">
        <v>127</v>
      </c>
      <c r="C25" s="60">
        <f>IF(SiteVisit!C31="","0",SiteVisit!C31)</f>
        <v>2</v>
      </c>
      <c r="D25" t="b">
        <f>FALSE()</f>
        <v>0</v>
      </c>
      <c r="J25" s="21"/>
    </row>
    <row r="26" spans="1:10" ht="15" customHeight="1">
      <c r="A26" s="60" t="s">
        <v>120</v>
      </c>
      <c r="B26" t="s">
        <v>129</v>
      </c>
      <c r="C26" s="60">
        <f>IF(SiteVisit!C32="","0",SiteVisit!C32)</f>
        <v>0</v>
      </c>
      <c r="D26" t="b">
        <f>FALSE()</f>
        <v>0</v>
      </c>
      <c r="J26" s="21"/>
    </row>
    <row r="27" spans="1:10" ht="15" customHeight="1">
      <c r="A27" s="60" t="s">
        <v>120</v>
      </c>
      <c r="B27" t="s">
        <v>131</v>
      </c>
      <c r="C27" s="60">
        <f>IF(SiteVisit!C33="","0",SiteVisit!C33)</f>
        <v>0</v>
      </c>
      <c r="D27" t="b">
        <f>FALSE()</f>
        <v>0</v>
      </c>
      <c r="J27" s="21"/>
    </row>
    <row r="28" spans="1:10" ht="15" customHeight="1">
      <c r="A28" s="60" t="s">
        <v>120</v>
      </c>
      <c r="B28" t="s">
        <v>133</v>
      </c>
      <c r="C28" s="60">
        <f>IF(SiteVisit!C34="","0",SiteVisit!C34)</f>
        <v>1</v>
      </c>
      <c r="D28" t="b">
        <f>FALSE()</f>
        <v>0</v>
      </c>
      <c r="J28" s="21"/>
    </row>
    <row r="29" spans="1:10" ht="15" customHeight="1">
      <c r="A29" s="60" t="s">
        <v>120</v>
      </c>
      <c r="B29" t="s">
        <v>134</v>
      </c>
      <c r="C29" s="60">
        <f>IF(SiteVisit!C35="","0",SiteVisit!C35)</f>
        <v>1</v>
      </c>
      <c r="D29" t="b">
        <f>FALSE()</f>
        <v>0</v>
      </c>
      <c r="J29" s="21"/>
    </row>
    <row r="30" spans="1:10" ht="15" customHeight="1">
      <c r="A30" s="60" t="s">
        <v>120</v>
      </c>
      <c r="B30" t="s">
        <v>135</v>
      </c>
      <c r="C30" s="60">
        <f>IF(SiteVisit!C36="","0",SiteVisit!C36)</f>
        <v>1</v>
      </c>
      <c r="D30" t="b">
        <f>FALSE()</f>
        <v>0</v>
      </c>
      <c r="J30" s="21"/>
    </row>
    <row r="31" spans="1:10" ht="15" customHeight="1">
      <c r="A31" s="60" t="s">
        <v>120</v>
      </c>
      <c r="B31" t="s">
        <v>136</v>
      </c>
      <c r="C31" s="60">
        <f>IF(SiteVisit!C37="","0",SiteVisit!C37)</f>
        <v>0</v>
      </c>
      <c r="D31" t="b">
        <f>FALSE()</f>
        <v>0</v>
      </c>
      <c r="J31" s="21"/>
    </row>
    <row r="32" spans="1:10" ht="15" customHeight="1">
      <c r="A32" s="60" t="s">
        <v>120</v>
      </c>
      <c r="B32" t="s">
        <v>137</v>
      </c>
      <c r="C32" s="60">
        <f>IF(SiteVisit!C38="","0",SiteVisit!C38)</f>
        <v>1</v>
      </c>
      <c r="D32" t="b">
        <f>FALSE()</f>
        <v>0</v>
      </c>
      <c r="J32" s="21"/>
    </row>
    <row r="33" spans="1:10" ht="15" customHeight="1">
      <c r="A33" s="60" t="s">
        <v>120</v>
      </c>
      <c r="B33" t="s">
        <v>138</v>
      </c>
      <c r="C33" s="60">
        <f>IF(SiteVisit!C39="","0",SiteVisit!C39)</f>
        <v>0</v>
      </c>
      <c r="D33" t="b">
        <f>FALSE()</f>
        <v>0</v>
      </c>
      <c r="J33" s="21"/>
    </row>
    <row r="34" spans="1:10" ht="15" customHeight="1">
      <c r="A34" s="60" t="s">
        <v>120</v>
      </c>
      <c r="B34" t="s">
        <v>122</v>
      </c>
      <c r="C34" s="60" t="str">
        <f>IF(SiteVisit!C40="","",SiteVisit!C40)</f>
        <v xml:space="preserve">One Balcony </v>
      </c>
      <c r="D34" t="b">
        <f>FALSE()</f>
        <v>0</v>
      </c>
      <c r="J34" s="21"/>
    </row>
    <row r="35" spans="1:10" ht="15" customHeight="1">
      <c r="A35" s="60" t="s">
        <v>120</v>
      </c>
      <c r="B35" t="s">
        <v>124</v>
      </c>
      <c r="C35" s="60">
        <f>IF(SiteVisit!C41="","0",SiteVisit!C41)</f>
        <v>0</v>
      </c>
      <c r="D35" t="b">
        <f>FALSE()</f>
        <v>0</v>
      </c>
      <c r="J35" s="21"/>
    </row>
    <row r="36" spans="1:10" ht="15" customHeight="1">
      <c r="A36" s="60" t="s">
        <v>120</v>
      </c>
      <c r="B36" t="s">
        <v>126</v>
      </c>
      <c r="C36" s="60">
        <f>IF(SiteVisit!C42="","",SiteVisit!C42)</f>
        <v>0</v>
      </c>
      <c r="D36" t="b">
        <f>FALSE()</f>
        <v>0</v>
      </c>
      <c r="J36" s="21"/>
    </row>
    <row r="37" spans="1:10" ht="15" customHeight="1">
      <c r="A37" s="60" t="s">
        <v>120</v>
      </c>
      <c r="B37" t="s">
        <v>128</v>
      </c>
      <c r="C37" s="60">
        <f>IF(SiteVisit!C43="","0",SiteVisit!C43)</f>
        <v>0</v>
      </c>
      <c r="D37" t="b">
        <f>FALSE()</f>
        <v>0</v>
      </c>
    </row>
    <row r="38" spans="1:10" ht="15" customHeight="1">
      <c r="A38" s="60" t="s">
        <v>120</v>
      </c>
      <c r="B38" t="s">
        <v>130</v>
      </c>
      <c r="C38" s="60">
        <f>IF(SiteVisit!C44="","",SiteVisit!C44)</f>
        <v>0</v>
      </c>
      <c r="D38" t="b">
        <f>FALSE()</f>
        <v>0</v>
      </c>
    </row>
    <row r="39" spans="1:10" ht="15" customHeight="1">
      <c r="A39" s="60" t="s">
        <v>120</v>
      </c>
      <c r="B39" t="s">
        <v>132</v>
      </c>
      <c r="C39" s="60">
        <f>IF(SiteVisit!C45="","0",SiteVisit!C45)</f>
        <v>0</v>
      </c>
      <c r="D39" t="b">
        <f>FALSE()</f>
        <v>0</v>
      </c>
    </row>
    <row r="40" spans="1:10" ht="15" customHeight="1">
      <c r="A40" s="60" t="s">
        <v>140</v>
      </c>
      <c r="B40" t="s">
        <v>141</v>
      </c>
      <c r="C40" s="60" t="str">
        <f>IF(SiteVisit!C47="","",SiteVisit!C47)</f>
        <v xml:space="preserve">Passage </v>
      </c>
      <c r="D40" t="b">
        <f>TRUE()</f>
        <v>1</v>
      </c>
    </row>
    <row r="41" spans="1:10" ht="15" customHeight="1">
      <c r="A41" s="60" t="s">
        <v>140</v>
      </c>
      <c r="B41" t="s">
        <v>142</v>
      </c>
      <c r="C41" s="60" t="str">
        <f>IF(SiteVisit!C48="","",SiteVisit!C48)</f>
        <v>Lift/flat no 602</v>
      </c>
      <c r="D41" t="b">
        <f>TRUE()</f>
        <v>1</v>
      </c>
    </row>
    <row r="42" spans="1:10" ht="15" customHeight="1">
      <c r="A42" s="60" t="s">
        <v>140</v>
      </c>
      <c r="B42" t="s">
        <v>143</v>
      </c>
      <c r="C42" s="60" t="str">
        <f>IF(SiteVisit!C49="","",SiteVisit!C49)</f>
        <v>flat no 604</v>
      </c>
      <c r="D42" t="b">
        <f>TRUE()</f>
        <v>1</v>
      </c>
    </row>
    <row r="43" spans="1:10" ht="15" customHeight="1">
      <c r="A43" s="60" t="s">
        <v>140</v>
      </c>
      <c r="B43" t="s">
        <v>144</v>
      </c>
      <c r="C43" s="60" t="str">
        <f>IF(SiteVisit!C50="","",SiteVisit!C50)</f>
        <v xml:space="preserve">duct </v>
      </c>
      <c r="D43" t="b">
        <f>TRUE()</f>
        <v>1</v>
      </c>
    </row>
    <row r="44" spans="1:10" ht="15" customHeight="1">
      <c r="A44" s="60" t="s">
        <v>140</v>
      </c>
      <c r="B44" t="s">
        <v>145</v>
      </c>
      <c r="C44" s="60" t="str">
        <f>IF(SiteVisit!C51="","",SiteVisit!C51)</f>
        <v>Residential</v>
      </c>
      <c r="D44" t="b">
        <f>TRUE()</f>
        <v>1</v>
      </c>
    </row>
    <row r="45" spans="1:10" ht="15" customHeight="1">
      <c r="A45" s="60" t="s">
        <v>140</v>
      </c>
      <c r="B45" t="s">
        <v>146</v>
      </c>
      <c r="C45" s="60" t="str">
        <f>IF(SiteVisit!C52="","",SiteVisit!C52)</f>
        <v>Free Hold</v>
      </c>
      <c r="D45" t="b">
        <f>TRUE()</f>
        <v>1</v>
      </c>
    </row>
    <row r="46" spans="1:10" ht="15" customHeight="1">
      <c r="A46" s="60" t="s">
        <v>118</v>
      </c>
      <c r="B46" t="s">
        <v>139</v>
      </c>
      <c r="C46" s="60">
        <f>IF(SiteVisit!C53="","0",SiteVisit!C53)</f>
        <v>2011</v>
      </c>
      <c r="D46" t="b">
        <f>FALSE()</f>
        <v>0</v>
      </c>
    </row>
    <row r="47" spans="1:10" ht="15" customHeight="1">
      <c r="A47" t="s">
        <v>147</v>
      </c>
      <c r="B47" t="s">
        <v>148</v>
      </c>
      <c r="C47" s="60" t="str">
        <f>IF(SiteVisit!C55="","",SiteVisit!C55)</f>
        <v>Complete</v>
      </c>
      <c r="D47" t="b">
        <f>FALSE()</f>
        <v>0</v>
      </c>
    </row>
    <row r="48" spans="1:10" ht="15" customHeight="1">
      <c r="A48" t="s">
        <v>147</v>
      </c>
      <c r="B48" t="s">
        <v>149</v>
      </c>
      <c r="C48" s="60" t="str">
        <f>IF(SiteVisit!C56="","",SiteVisit!C56)</f>
        <v>Complete</v>
      </c>
      <c r="D48" t="b">
        <f>FALSE()</f>
        <v>0</v>
      </c>
    </row>
    <row r="49" spans="1:4" ht="15" customHeight="1">
      <c r="A49" t="s">
        <v>147</v>
      </c>
      <c r="B49" t="s">
        <v>150</v>
      </c>
      <c r="C49" s="60" t="str">
        <f>IF(SiteVisit!C57="","0",SiteVisit!C57)</f>
        <v>All.</v>
      </c>
      <c r="D49" t="b">
        <f>FALSE()</f>
        <v>0</v>
      </c>
    </row>
    <row r="50" spans="1:4" ht="15" customHeight="1">
      <c r="A50" s="60" t="s">
        <v>147</v>
      </c>
      <c r="B50" t="s">
        <v>151</v>
      </c>
      <c r="C50" s="60" t="str">
        <f>IF(SiteVisit!C58="","",SiteVisit!C58)</f>
        <v>Complete</v>
      </c>
      <c r="D50" t="b">
        <f>FALSE()</f>
        <v>0</v>
      </c>
    </row>
    <row r="51" spans="1:4" ht="15" customHeight="1">
      <c r="A51" t="s">
        <v>147</v>
      </c>
      <c r="B51" t="s">
        <v>152</v>
      </c>
      <c r="C51" s="60" t="str">
        <f>IF(SiteVisit!C59="","",SiteVisit!C59)</f>
        <v>Complete</v>
      </c>
      <c r="D51" t="b">
        <f>FALSE()</f>
        <v>0</v>
      </c>
    </row>
    <row r="52" spans="1:4" ht="15" customHeight="1">
      <c r="A52" t="s">
        <v>147</v>
      </c>
      <c r="B52" t="s">
        <v>153</v>
      </c>
      <c r="C52" s="60" t="str">
        <f>IF(SiteVisit!C60="","",SiteVisit!C60)</f>
        <v>Complete</v>
      </c>
      <c r="D52" t="b">
        <f>FALSE()</f>
        <v>0</v>
      </c>
    </row>
    <row r="53" spans="1:4" ht="15" customHeight="1">
      <c r="A53" t="s">
        <v>147</v>
      </c>
      <c r="B53" t="s">
        <v>154</v>
      </c>
      <c r="C53" s="60" t="str">
        <f>IF(SiteVisit!C61="","",SiteVisit!C61)</f>
        <v>Complete</v>
      </c>
      <c r="D53" t="b">
        <f>FALSE()</f>
        <v>0</v>
      </c>
    </row>
    <row r="54" spans="1:4" ht="15" customHeight="1">
      <c r="A54" t="s">
        <v>147</v>
      </c>
      <c r="B54" t="s">
        <v>73</v>
      </c>
      <c r="C54" s="60" t="str">
        <f>IF(SiteVisit!C62="","",SiteVisit!C62)</f>
        <v>Complete</v>
      </c>
      <c r="D54" t="b">
        <f>FALSE()</f>
        <v>0</v>
      </c>
    </row>
    <row r="55" spans="1:4" ht="15" customHeight="1">
      <c r="A55" t="s">
        <v>147</v>
      </c>
      <c r="B55" t="s">
        <v>155</v>
      </c>
      <c r="C55" s="60" t="str">
        <f>IF(SiteVisit!C63="","",SiteVisit!C63)</f>
        <v>Complete</v>
      </c>
      <c r="D55" t="b">
        <f>FALSE()</f>
        <v>0</v>
      </c>
    </row>
    <row r="56" spans="1:4" ht="15" customHeight="1">
      <c r="A56" t="s">
        <v>156</v>
      </c>
      <c r="B56" t="s">
        <v>65</v>
      </c>
      <c r="C56" s="60" t="str">
        <f>IF(SiteVisit!C66="","",SiteVisit!C66)</f>
        <v>Concreate</v>
      </c>
      <c r="D56" t="b">
        <f>FALSE()</f>
        <v>0</v>
      </c>
    </row>
    <row r="57" spans="1:4" ht="15" customHeight="1">
      <c r="A57" t="s">
        <v>156</v>
      </c>
      <c r="B57" t="s">
        <v>67</v>
      </c>
      <c r="C57" s="60" t="str">
        <f>IF(SiteVisit!C67="","",SiteVisit!C67)</f>
        <v>Brick</v>
      </c>
      <c r="D57" t="b">
        <f>FALSE()</f>
        <v>0</v>
      </c>
    </row>
    <row r="58" spans="1:4" ht="15" customHeight="1">
      <c r="A58" t="s">
        <v>156</v>
      </c>
      <c r="B58" t="s">
        <v>69</v>
      </c>
      <c r="C58" s="60" t="str">
        <f>IF(SiteVisit!C68="","",SiteVisit!C68)</f>
        <v>Flush doors with wooden door frames</v>
      </c>
      <c r="D58" t="b">
        <f>FALSE()</f>
        <v>0</v>
      </c>
    </row>
    <row r="59" spans="1:4" ht="15" customHeight="1">
      <c r="A59" t="s">
        <v>156</v>
      </c>
      <c r="B59" t="s">
        <v>71</v>
      </c>
      <c r="C59" s="60" t="str">
        <f>IF(SiteVisit!C69="","",SiteVisit!C69)</f>
        <v>Aluminum sliding windows with M.S. grills</v>
      </c>
      <c r="D59" t="b">
        <f>FALSE()</f>
        <v>0</v>
      </c>
    </row>
    <row r="60" spans="1:4" ht="15" customHeight="1">
      <c r="A60" t="s">
        <v>156</v>
      </c>
      <c r="B60" t="s">
        <v>73</v>
      </c>
      <c r="C60" s="60" t="str">
        <f>IF(SiteVisit!C70="","",SiteVisit!C70)</f>
        <v>Vitrified tiles</v>
      </c>
      <c r="D60" t="b">
        <f>FALSE()</f>
        <v>0</v>
      </c>
    </row>
    <row r="61" spans="1:4" ht="15" customHeight="1">
      <c r="A61" t="s">
        <v>156</v>
      </c>
      <c r="B61" t="s">
        <v>157</v>
      </c>
      <c r="C61" s="60" t="str">
        <f>IF(SiteVisit!C71="","",SiteVisit!C71)</f>
        <v>OBD Paint</v>
      </c>
      <c r="D61" t="b">
        <f>FALSE()</f>
        <v>0</v>
      </c>
    </row>
    <row r="62" spans="1:4" ht="15" customHeight="1">
      <c r="A62" t="s">
        <v>156</v>
      </c>
      <c r="B62" t="s">
        <v>158</v>
      </c>
      <c r="C62" s="60" t="str">
        <f>IF(SiteVisit!C72="","",SiteVisit!C72)</f>
        <v>Cement Paint</v>
      </c>
      <c r="D62" t="b">
        <f>FALSE()</f>
        <v>0</v>
      </c>
    </row>
    <row r="63" spans="1:4" ht="15" customHeight="1">
      <c r="A63" t="s">
        <v>156</v>
      </c>
      <c r="B63" t="s">
        <v>159</v>
      </c>
      <c r="C63" s="60" t="str">
        <f>IF(SiteVisit!C73="","",SiteVisit!C73)</f>
        <v>Concealed</v>
      </c>
      <c r="D63" t="b">
        <f>FALSE()</f>
        <v>0</v>
      </c>
    </row>
    <row r="64" spans="1:4" ht="15" customHeight="1">
      <c r="A64" t="s">
        <v>156</v>
      </c>
      <c r="B64" t="s">
        <v>160</v>
      </c>
      <c r="C64" s="60" t="str">
        <f>IF(SiteVisit!C74="","",SiteVisit!C74)</f>
        <v>Concealed</v>
      </c>
      <c r="D64" t="b">
        <f>FALSE()</f>
        <v>0</v>
      </c>
    </row>
    <row r="65" spans="1:4" ht="15" customHeight="1">
      <c r="A65" t="s">
        <v>156</v>
      </c>
      <c r="B65" t="s">
        <v>161</v>
      </c>
      <c r="C65" s="60" t="str">
        <f>IF(SiteVisit!C75="","",SiteVisit!C75)</f>
        <v>Granite</v>
      </c>
      <c r="D65" t="b">
        <f>FALSE()</f>
        <v>0</v>
      </c>
    </row>
    <row r="66" spans="1:4" ht="15" customHeight="1">
      <c r="A66" t="s">
        <v>156</v>
      </c>
      <c r="B66" t="s">
        <v>162</v>
      </c>
      <c r="C66" s="60" t="str">
        <f>IF(SiteVisit!C76="","",SiteVisit!C76)</f>
        <v>Chequered Tiles</v>
      </c>
      <c r="D66" t="b">
        <f>FALSE()</f>
        <v>0</v>
      </c>
    </row>
    <row r="67" spans="1:4" ht="15" customHeight="1">
      <c r="A67" t="s">
        <v>156</v>
      </c>
      <c r="B67" t="s">
        <v>163</v>
      </c>
      <c r="C67" s="60" t="str">
        <f>IF(SiteVisit!C77="","",SiteVisit!C77)</f>
        <v>Cement</v>
      </c>
      <c r="D67" t="b">
        <f>FALSE()</f>
        <v>0</v>
      </c>
    </row>
    <row r="68" spans="1:4" ht="15" customHeight="1">
      <c r="A68" t="s">
        <v>156</v>
      </c>
      <c r="B68" t="s">
        <v>164</v>
      </c>
      <c r="C68" s="60" t="str">
        <f>IF(SiteVisit!C78="","",SiteVisit!C78)</f>
        <v/>
      </c>
      <c r="D68" t="b">
        <f>FALSE()</f>
        <v>0</v>
      </c>
    </row>
    <row r="69" spans="1:4" ht="15" customHeight="1">
      <c r="A69" t="s">
        <v>156</v>
      </c>
      <c r="B69" t="s">
        <v>165</v>
      </c>
      <c r="C69" s="60">
        <f>IF(SiteVisit!C79="","0",SiteVisit!C79)</f>
        <v>1</v>
      </c>
      <c r="D69" t="b">
        <f>FALSE()</f>
        <v>0</v>
      </c>
    </row>
    <row r="70" spans="1:4" ht="15" customHeight="1">
      <c r="A70" t="s">
        <v>166</v>
      </c>
      <c r="B70" t="s">
        <v>167</v>
      </c>
      <c r="C70" s="60" t="str">
        <f>IF(SiteVisit!C80="","",SiteVisit!C80)</f>
        <v/>
      </c>
      <c r="D70" t="b">
        <f>FALSE()</f>
        <v>0</v>
      </c>
    </row>
    <row r="71" spans="1:4" ht="15" customHeight="1">
      <c r="A71" t="s">
        <v>166</v>
      </c>
      <c r="B71" t="s">
        <v>168</v>
      </c>
      <c r="C71" s="60" t="str">
        <f>IF(SiteVisit!C81="","",SiteVisit!C81)</f>
        <v/>
      </c>
      <c r="D71" t="b">
        <f>FALSE()</f>
        <v>0</v>
      </c>
    </row>
    <row r="72" spans="1:4" ht="15" customHeight="1">
      <c r="A72" t="s">
        <v>169</v>
      </c>
      <c r="B72" t="s">
        <v>170</v>
      </c>
      <c r="C72" s="60" t="str">
        <f>IF(SiteVisit!C83="","",SiteVisit!C83)</f>
        <v/>
      </c>
      <c r="D72" t="b">
        <f>FALSE()</f>
        <v>0</v>
      </c>
    </row>
    <row r="73" spans="1:4" ht="15" customHeight="1">
      <c r="A73" t="s">
        <v>169</v>
      </c>
      <c r="B73" t="s">
        <v>171</v>
      </c>
      <c r="C73" s="60" t="str">
        <f>IF(SiteVisit!C84="","",SiteVisit!C84)</f>
        <v/>
      </c>
      <c r="D73" t="b">
        <f>FALSE()</f>
        <v>0</v>
      </c>
    </row>
    <row r="74" spans="1:4" ht="15" customHeight="1">
      <c r="A74" t="s">
        <v>117</v>
      </c>
      <c r="B74" t="s">
        <v>172</v>
      </c>
      <c r="C74" s="60">
        <f>IF(SiteVisit!C86="","",SiteVisit!C86)</f>
        <v>18.459803000000001</v>
      </c>
      <c r="D74" t="b">
        <f>FALSE()</f>
        <v>0</v>
      </c>
    </row>
    <row r="75" spans="1:4" ht="15" customHeight="1">
      <c r="A75" t="s">
        <v>117</v>
      </c>
      <c r="B75" t="s">
        <v>173</v>
      </c>
      <c r="C75" s="60">
        <f>IF(SiteVisit!C87="","",SiteVisit!C87)</f>
        <v>73.892968999999994</v>
      </c>
      <c r="D75" t="b">
        <f>FALSE()</f>
        <v>0</v>
      </c>
    </row>
    <row r="76" spans="1:4" ht="15" customHeight="1">
      <c r="A76" t="s">
        <v>174</v>
      </c>
      <c r="B76" t="s">
        <v>175</v>
      </c>
      <c r="C76" s="60" t="str">
        <f>IF(SiteVisit!C88="","",SiteVisit!C88)</f>
        <v>1) Plan Not Availabel.
2) Client ne photos &amp; measurements sathi allow nahi kele. already koni mumbai varun person ale hote tyanni photos ani measurements ghetle ahet
3) Flat on rent to parvez kazi</v>
      </c>
      <c r="D76" t="b">
        <f>TRUE()</f>
        <v>1</v>
      </c>
    </row>
    <row r="77" spans="1:4" ht="15" customHeight="1">
      <c r="A77" t="s">
        <v>118</v>
      </c>
      <c r="B77" t="s">
        <v>176</v>
      </c>
      <c r="C77" s="60" t="str">
        <f>IF(SiteVisit!C89="","",SiteVisit!C89)</f>
        <v xml:space="preserve">No. </v>
      </c>
      <c r="D77" t="b">
        <f>FALSE()</f>
        <v>0</v>
      </c>
    </row>
  </sheetData>
  <pageMargins left="0.7" right="0.7" top="0.75" bottom="0.75" header="0.51180555555555496" footer="0.51180555555555496"/>
  <pageSetup paperSize="0" scale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SiteVisit</vt:lpstr>
      <vt:lpstr>Reference</vt:lpstr>
      <vt:lpstr>SiteVisitData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Dharmadhikari (Icertis Inc)</dc:creator>
  <cp:lastModifiedBy>Desk-111</cp:lastModifiedBy>
  <dcterms:created xsi:type="dcterms:W3CDTF">2013-03-13T14:04:56Z</dcterms:created>
  <dcterms:modified xsi:type="dcterms:W3CDTF">2024-10-11T12:00:50Z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9f7c23ad230d49f2ba9714c676f217b3</vt:lpwstr>
  </property>
</Properties>
</file>