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defaultThemeVersion="153222"/>
  <bookViews>
    <workbookView xWindow="0" yWindow="0" windowWidth="15480" windowHeight="8196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/>
</workbook>
</file>

<file path=xl/sharedStrings.xml><?xml version="1.0" encoding="utf-8"?>
<sst xmlns="http://schemas.openxmlformats.org/spreadsheetml/2006/main" uniqueCount="638" count="638">
  <si>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</si>
  <si>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</si>
  <si>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</si>
  <si>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</si>
  <si>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</si>
  <si>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</si>
  <si>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</si>
  <si>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</si>
  <si>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</si>
  <si>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</si>
  <si>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</si>
  <si>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</si>
  <si>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</si>
  <si>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</si>
  <si>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</si>
  <si>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</si>
  <si>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</si>
  <si>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</si>
  <si>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</si>
  <si>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</si>
  <si>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</si>
  <si>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</si>
  <si>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</si>
  <si>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</si>
  <si>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</si>
  <si>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</si>
  <si>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</si>
  <si>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</si>
  <si>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</si>
  <si>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</si>
  <si>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</si>
  <si>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</si>
  <si>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</si>
  <si>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</si>
  <si>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</si>
  <si>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</si>
  <si>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</si>
  <si>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</si>
  <si>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</si>
  <si>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</si>
  <si>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</si>
  <si>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</si>
  <si>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</si>
  <si>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</si>
  <si>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</si>
  <si>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</si>
  <si>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</si>
  <si>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</si>
  <si>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</si>
  <si>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</si>
  <si>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</si>
  <si>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</si>
  <si>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</si>
  <si>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</si>
  <si>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</si>
  <si>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</si>
  <si>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</si>
  <si>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</si>
  <si>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</si>
  <si>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</si>
  <si>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</si>
  <si>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</si>
  <si>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</si>
  <si>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</si>
  <si>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</si>
  <si>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</si>
  <si>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</si>
  <si>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</si>
  <si>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</si>
  <si>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</si>
  <si>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</si>
  <si>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</si>
  <si>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</si>
  <si>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</si>
  <si>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</si>
  <si>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</si>
  <si>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</si>
  <si>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</si>
  <si>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</si>
  <si>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</si>
  <si>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</si>
  <si>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</si>
  <si>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</si>
  <si>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</si>
  <si>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</si>
  <si>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</si>
  <si>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</si>
  <si>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</si>
  <si>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</si>
  <si>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</si>
  <si>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</si>
  <si>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</si>
  <si>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</si>
  <si>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</si>
  <si>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</si>
  <si>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</si>
  <si>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</si>
  <si>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</si>
  <si>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</si>
  <si>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</si>
  <si>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</si>
  <si>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</si>
  <si>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</si>
  <si>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</si>
  <si>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</si>
  <si>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</si>
  <si>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</si>
  <si>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</si>
  <si>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</si>
  <si>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</si>
  <si>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</si>
  <si>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</si>
  <si>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</si>
  <si>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</si>
  <si>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</si>
  <si>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</si>
  <si>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</si>
  <si>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</si>
  <si>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</si>
  <si>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</si>
  <si>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</si>
  <si>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</si>
  <si>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</si>
  <si>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</si>
  <si>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</si>
  <si>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</si>
  <si>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</si>
  <si>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</si>
  <si>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</si>
  <si>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</si>
  <si>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</si>
  <si>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</si>
  <si>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</si>
  <si>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</si>
  <si>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</si>
  <si>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</si>
  <si>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</si>
  <si>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</si>
  <si>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</si>
  <si>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</si>
  <si>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</si>
  <si>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</si>
  <si>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</si>
  <si>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</si>
  <si>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</si>
  <si>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</si>
  <si>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</si>
  <si>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</si>
  <si>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</si>
  <si>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</si>
  <si>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</si>
  <si>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</si>
  <si>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</si>
  <si>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</si>
  <si>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</si>
  <si>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</si>
  <si>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</si>
  <si>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</si>
  <si>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</si>
  <si>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</si>
  <si>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</si>
  <si>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</si>
  <si>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</si>
  <si>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</si>
  <si>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</si>
  <si>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</si>
  <si>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</si>
  <si>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</si>
  <si>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</si>
  <si>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</si>
  <si>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</si>
  <si>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</si>
  <si>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</si>
  <si>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</si>
  <si>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</si>
  <si>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</si>
  <si>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</si>
  <si>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</si>
  <si>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</si>
  <si>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</si>
  <si>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</si>
  <si>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</si>
  <si>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</si>
  <si>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</si>
  <si>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</si>
  <si>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</si>
  <si>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</si>
  <si>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</si>
  <si>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</si>
  <si>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</si>
  <si>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</si>
  <si>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</si>
  <si>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</si>
  <si>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</si>
  <si>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</si>
  <si>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</si>
  <si>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</si>
  <si>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</si>
  <si>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</si>
  <si>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</si>
  <si>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</si>
  <si>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</si>
  <si>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</si>
  <si>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</si>
  <si>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</si>
  <si>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</si>
  <si>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</si>
  <si>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</si>
  <si>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</si>
  <si>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</si>
  <si>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</si>
  <si>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</si>
  <si>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</si>
  <si>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</si>
  <si>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</si>
  <si>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</si>
  <si>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</si>
  <si>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</si>
  <si>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</si>
  <si>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</si>
  <si>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</si>
  <si>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</si>
  <si>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</si>
  <si>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</si>
  <si>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</si>
  <si>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</si>
  <si>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</si>
  <si>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</si>
  <si>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</si>
  <si>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</si>
  <si>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</si>
  <si>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</si>
  <si>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</si>
  <si>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</si>
  <si>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</si>
  <si>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</si>
  <si>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</si>
  <si>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</si>
  <si>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</si>
  <si>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</si>
  <si>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</si>
  <si>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</si>
  <si>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</si>
  <si>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</si>
  <si>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</si>
  <si>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</si>
  <si>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</si>
  <si>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</si>
  <si>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</si>
  <si>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</si>
  <si>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</si>
  <si>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</si>
  <si>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</si>
  <si>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</si>
  <si>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</si>
  <si>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</si>
  <si>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</si>
  <si>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</si>
  <si>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</si>
  <si>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</si>
  <si>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</si>
  <si>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</si>
  <si>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</si>
  <si>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</si>
  <si>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</si>
  <si>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</si>
  <si>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</si>
  <si>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 xml:space="preserve">Open Space </t>
  </si>
  <si>
    <t xml:space="preserve">Refer Remark </t>
  </si>
  <si>
    <t xml:space="preserve">Suryoday Small Finance Bank </t>
  </si>
  <si>
    <t>Wing No. A</t>
  </si>
  <si>
    <t xml:space="preserve">Hadapsar </t>
  </si>
  <si>
    <t xml:space="preserve">Ground </t>
  </si>
  <si>
    <t>Mr.Sunil Mahadev Naik</t>
  </si>
  <si>
    <t xml:space="preserve">Third Floor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</si>
  <si>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</si>
  <si>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</si>
  <si>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</si>
  <si>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</si>
  <si>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</si>
  <si>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</si>
  <si>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</si>
  <si>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</si>
  <si>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</si>
  <si>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</si>
  <si>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</si>
  <si>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</si>
  <si>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</si>
  <si>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</si>
  <si>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</si>
  <si>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</si>
  <si>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</si>
  <si>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</si>
  <si>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</si>
  <si>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</si>
  <si>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</si>
  <si>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</si>
  <si>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</si>
  <si>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</si>
  <si>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Mr. Naik (Owner/Tenant)</t>
  </si>
  <si>
    <t>Occupancy Details</t>
  </si>
  <si>
    <t>Occupied by Tenant (Mr. Sunil Naik)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</si>
  <si>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</si>
  <si>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</si>
  <si>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</si>
  <si>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</si>
  <si>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</si>
  <si>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</si>
  <si>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</si>
  <si>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</si>
  <si>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</si>
  <si>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</si>
  <si>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</si>
  <si>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</si>
  <si>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</si>
  <si>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</si>
  <si>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</si>
  <si>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</si>
  <si>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</si>
  <si>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</si>
  <si>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Flat No. A- 408</t>
  </si>
  <si>
    <t>Near Season Mall, Off Pune Nagar Road, in Hadapsar area.</t>
  </si>
  <si>
    <t>S. No. 28, Hissa No. 5</t>
  </si>
  <si>
    <t>Binawat Township</t>
  </si>
  <si>
    <t>Adjoining Property</t>
  </si>
  <si>
    <t>Lobby / Flat No. A-410</t>
  </si>
  <si>
    <t xml:space="preserve">Staircase / Duct </t>
  </si>
  <si>
    <t>No flooring</t>
  </si>
  <si>
    <t>Garden, Club House, etc.</t>
  </si>
  <si>
    <t>Is lift is in working condition?</t>
  </si>
  <si>
    <t>Is construction work is ongoing at site</t>
  </si>
  <si>
    <t>Completed</t>
  </si>
  <si>
    <t>Stage (Nos. of floors / slabs)</t>
  </si>
  <si>
    <t>13/5/2022</t>
  </si>
  <si>
    <t xml:space="preserve">HDFC Credila Financial Services Ltd. </t>
  </si>
  <si>
    <t xml:space="preserve">Mr. Siddharth Kishor Magar </t>
  </si>
  <si>
    <t xml:space="preserve">Mr. Magar , Owner </t>
  </si>
  <si>
    <t>8605589119  /Siddharth - 7030522451</t>
  </si>
  <si>
    <t>Flat No. B-35</t>
  </si>
  <si>
    <t xml:space="preserve">Fourth Floor </t>
  </si>
  <si>
    <t>Wing No. B</t>
  </si>
  <si>
    <t xml:space="preserve">Sai Amar </t>
  </si>
  <si>
    <t>S. No. 94, Hissa No. 3A/1B/102</t>
  </si>
  <si>
    <t xml:space="preserve">Manjari Budruk </t>
  </si>
  <si>
    <t xml:space="preserve">HDFC Credila </t>
  </si>
  <si>
    <t>Mr.Mohammed Owais Mohammed Azim Shaikh</t>
  </si>
  <si>
    <t xml:space="preserve">Mr. Azim Shaikh  , Owner </t>
  </si>
  <si>
    <t>Flat No.C-28</t>
  </si>
  <si>
    <t>Wing No. C</t>
  </si>
  <si>
    <t xml:space="preserve">Savera  Palace </t>
  </si>
  <si>
    <t xml:space="preserve">S. No. </t>
  </si>
  <si>
    <t xml:space="preserve">Kondhwa Khurd </t>
  </si>
  <si>
    <t xml:space="preserve">Parking </t>
  </si>
  <si>
    <t xml:space="preserve">Near Mashid Umar, Mitha Nagar in  Kondhwa Khurd Area. </t>
  </si>
  <si>
    <t>9970394092/+919158204620</t>
  </si>
  <si>
    <t>14/5/2022</t>
  </si>
  <si>
    <t>Flat No. C-</t>
  </si>
  <si>
    <t xml:space="preserve">4 Flat </t>
  </si>
  <si>
    <t xml:space="preserve">Pavan Vasunde. </t>
  </si>
  <si>
    <t xml:space="preserve">Plan Not Availebal. </t>
  </si>
  <si>
    <t>.</t>
  </si>
  <si>
    <t xml:space="preserve">No. </t>
  </si>
  <si>
    <t xml:space="preserve">Occupied by - Mr. Azim Shaikh - Owner.   </t>
  </si>
  <si>
    <t xml:space="preserve">Occupied by - Mr.Muhammed Azim Shaikh - Owner.   </t>
  </si>
  <si>
    <t xml:space="preserve">Mr. Muhammed Azim Shaikh  , Owner </t>
  </si>
  <si>
    <t xml:space="preserve">Near Umar Masjid , Mitha Nagar Lean No.5  in  Kondhwa Khurd Area. </t>
  </si>
  <si>
    <t xml:space="preserve">Mr. </t>
  </si>
  <si>
    <t xml:space="preserve">Occupied by - Mr.Muhammed Azim Shaikh - Owner.   = </t>
  </si>
  <si>
    <t>Building  No. C</t>
  </si>
  <si>
    <t>Building  No. C, Wing No. B</t>
  </si>
  <si>
    <t>Occupied by - Mr.Mohammed Azim Shaikh - Owner.   = 9970394092  / Owais Shaikh - Owner Son - 9158204620</t>
  </si>
  <si>
    <t>Flat No. C-25</t>
  </si>
  <si>
    <t xml:space="preserve">Mr. Shahrukh Shaikh - Tenant </t>
  </si>
  <si>
    <t>Flat No. C-27</t>
  </si>
  <si>
    <t>Lobby /Flat No. C-27</t>
  </si>
  <si>
    <t xml:space="preserve">Open Space /Society Get </t>
  </si>
  <si>
    <t>Savera  Palace Co-Op Housing Society</t>
  </si>
  <si>
    <t xml:space="preserve">Ground /Parking </t>
  </si>
  <si>
    <t xml:space="preserve">Terrace La Bedroom Kela Aahe. </t>
  </si>
  <si>
    <t>Plan Not Availebal. ( Internal Chenjes Aahe = Terrace La Bedroom Kela Aahe )</t>
  </si>
  <si>
    <t xml:space="preserve">Mr.Owais Shaikh  - Owner Son Mr. Shahrukh Shaikh - Tenant </t>
  </si>
  <si>
    <t>9158204620 /8149125722</t>
  </si>
  <si>
    <t>18/5/2022</t>
  </si>
  <si>
    <t xml:space="preserve">Axis Bank </t>
  </si>
  <si>
    <t>Mr.Arun Shetty</t>
  </si>
  <si>
    <t xml:space="preserve">Mr. Shetty , Owner </t>
  </si>
  <si>
    <t>Flat No.G -1202</t>
  </si>
  <si>
    <t xml:space="preserve">12 th  Floor </t>
  </si>
  <si>
    <t>Wing No. G</t>
  </si>
  <si>
    <t>Three Jewels Tower No.G</t>
  </si>
  <si>
    <t xml:space="preserve">Kondhwa Budruk </t>
  </si>
  <si>
    <t xml:space="preserve">Opp Hub Towen , Tilekar Nagar in Kondhwa Budruk Area. </t>
  </si>
  <si>
    <t xml:space="preserve">Opp Hubtown Countrywoods Society , Tilekar Nagar Road in Kondhwa Budruk Area. </t>
  </si>
  <si>
    <t>Flat No. G -</t>
  </si>
  <si>
    <t xml:space="preserve">Ovreall </t>
  </si>
  <si>
    <t xml:space="preserve">Occupied by - Mr. Arun Shetty -Owner </t>
  </si>
  <si>
    <t>Flat No.  -</t>
  </si>
  <si>
    <t>Flat No. -</t>
  </si>
  <si>
    <t>Flat No.-202</t>
  </si>
  <si>
    <t xml:space="preserve">  Floor </t>
  </si>
  <si>
    <t xml:space="preserve">Wing No. </t>
  </si>
  <si>
    <t xml:space="preserve">Occupied by - Mr. -Owner </t>
  </si>
  <si>
    <t xml:space="preserve">Near Radhika Royal Society, Adjacent to Dalvi wadi - DSK Road in Bargani Mala in Dhayari area. </t>
  </si>
  <si>
    <t xml:space="preserve">IDBI Bank </t>
  </si>
  <si>
    <t xml:space="preserve">Mrs.Kalyani Vijayakumar Shete </t>
  </si>
  <si>
    <t>15/12/2022</t>
  </si>
  <si>
    <t>24/1/2023</t>
  </si>
  <si>
    <t>15/2/2023</t>
  </si>
  <si>
    <t>16/2/2023</t>
  </si>
  <si>
    <t>18/2/2023</t>
  </si>
  <si>
    <t>25/2/2023</t>
  </si>
  <si>
    <t xml:space="preserve">TJSB Sahakari Bank </t>
  </si>
  <si>
    <t xml:space="preserve">Mr. Shankar Kature - Brokar </t>
  </si>
  <si>
    <t>Flat No. 8</t>
  </si>
  <si>
    <t xml:space="preserve">  Second Floor </t>
  </si>
  <si>
    <t>Dangat Garden. 1</t>
  </si>
  <si>
    <t>S. No. 51</t>
  </si>
  <si>
    <t xml:space="preserve">Wadgaon Budruk </t>
  </si>
  <si>
    <t xml:space="preserve">Ground/Parking </t>
  </si>
  <si>
    <t xml:space="preserve">Near </t>
  </si>
  <si>
    <t xml:space="preserve">Vadgaon Budruk </t>
  </si>
  <si>
    <t xml:space="preserve">Near in Vadgaon Budruk Area. </t>
  </si>
  <si>
    <t xml:space="preserve">Near Shevantabai Dangat Patil P.M.C School in Vadgaon Budruk Area. </t>
  </si>
  <si>
    <t xml:space="preserve">Occupied by - </t>
  </si>
  <si>
    <t xml:space="preserve">Mr. Sachin Surendra Bhagat </t>
  </si>
  <si>
    <t xml:space="preserve"> Second Floor </t>
  </si>
  <si>
    <t>Wing No. D</t>
  </si>
  <si>
    <t>Flat No.D- 8</t>
  </si>
  <si>
    <t>Flat No. D -7</t>
  </si>
  <si>
    <t xml:space="preserve">Open Space /Internal Road </t>
  </si>
  <si>
    <t>Lobby /Staicase /Flat No.D -9</t>
  </si>
  <si>
    <t>Plan Not Availebal. (Flat No. 7, 8, 9 Internal Connected Aahe )</t>
  </si>
  <si>
    <t xml:space="preserve">Near Hrishikesh dangat garden -2,  Near Shevantabai Dangat Patil P.M.C School in Vadgaon Budruk Area. </t>
  </si>
  <si>
    <t>No. (Flat -</t>
  </si>
  <si>
    <t>No. (Flat -30 Lakh La Get Aahe )</t>
  </si>
  <si>
    <t xml:space="preserve">Flat No. </t>
  </si>
  <si>
    <t xml:space="preserve">in Vadgaon Budruk Area. </t>
  </si>
  <si>
    <t xml:space="preserve">Bank </t>
  </si>
  <si>
    <t>13/4/2023</t>
  </si>
  <si>
    <t>20/4/2023</t>
  </si>
  <si>
    <t>25/4/2023</t>
  </si>
  <si>
    <t xml:space="preserve">Indu. </t>
  </si>
  <si>
    <t xml:space="preserve"> Mr. Nitin Kondhalkar </t>
  </si>
  <si>
    <t xml:space="preserve">Mr. Nitin Kondhalkar </t>
  </si>
  <si>
    <t>Plan Not Availebal. (Living = 2.846*4.927 , Kitchen = 1.804*3261 , Passage = 1.163*1026, Bath = 1.142*1.406 , WC = 0.930*1.173, Bedroom = 2.722*3.272 )</t>
  </si>
  <si>
    <t>25/5/2023</t>
  </si>
  <si>
    <t>13/6/2023</t>
  </si>
  <si>
    <t>16/6/2023</t>
  </si>
  <si>
    <t>17/8/2023</t>
  </si>
  <si>
    <t>23/8/2023</t>
  </si>
  <si>
    <t>Flat No. 601</t>
  </si>
  <si>
    <t xml:space="preserve">6th  Floor </t>
  </si>
  <si>
    <t xml:space="preserve">Wonder City Society </t>
  </si>
  <si>
    <t xml:space="preserve">Katraj </t>
  </si>
  <si>
    <t>Wing No. M</t>
  </si>
  <si>
    <t>S. No. 75</t>
  </si>
  <si>
    <t>24/8/2023</t>
  </si>
  <si>
    <t>28/8/2023</t>
  </si>
  <si>
    <t>Mr.Swapnil Sharma ( Bank Person)</t>
  </si>
  <si>
    <t>Latur Urban Lulla Nagar</t>
  </si>
  <si>
    <t xml:space="preserve"> Floor </t>
  </si>
  <si>
    <t>Marvel Sangria</t>
  </si>
  <si>
    <t xml:space="preserve">Mohammed Wadi </t>
  </si>
  <si>
    <t xml:space="preserve">Opp. Kumar Palmspring, NIBM Road in Mohammed Wadi Area. </t>
  </si>
  <si>
    <t xml:space="preserve">Overall </t>
  </si>
  <si>
    <t>13/9/2023</t>
  </si>
  <si>
    <t xml:space="preserve">Janta Sahakari Bank. - Market Yard Branch </t>
  </si>
  <si>
    <t xml:space="preserve">Janta Sahakari Bank. - Bajirao Road Branch </t>
  </si>
  <si>
    <t>24/11/2023</t>
  </si>
  <si>
    <t>28/11/2023</t>
  </si>
  <si>
    <t>20/12/2023</t>
  </si>
  <si>
    <t>Yes Bank</t>
  </si>
  <si>
    <t>28/12/2023</t>
  </si>
  <si>
    <t>26/1/2024</t>
  </si>
  <si>
    <t xml:space="preserve">HDFC Credila Financial Services </t>
  </si>
  <si>
    <t xml:space="preserve">Ms. Anjali Jagtap </t>
  </si>
  <si>
    <t>Mr. Jagtap</t>
  </si>
  <si>
    <t>9552504187/8390860909</t>
  </si>
  <si>
    <t xml:space="preserve">Flat No. B </t>
  </si>
  <si>
    <t>Flat No. B - 906</t>
  </si>
  <si>
    <t xml:space="preserve">9th Floor </t>
  </si>
  <si>
    <t>Three Jewel's</t>
  </si>
  <si>
    <t>Kondhwa Budruk</t>
  </si>
  <si>
    <t>Near Hub Town Country Woods, Tilekar Nagar in Kondhwa Budruk Area.</t>
  </si>
  <si>
    <t>Flat No. B -</t>
  </si>
  <si>
    <t>Flat No.-</t>
  </si>
  <si>
    <t>Wing No.</t>
  </si>
  <si>
    <t>Karnataka Bank Ltd - Baner Branch, Pune</t>
  </si>
  <si>
    <t>Baner</t>
  </si>
  <si>
    <t>in Baner Area.</t>
  </si>
  <si>
    <t>Mr. Sushant Sapkal</t>
  </si>
  <si>
    <t>17/2/2024</t>
  </si>
  <si>
    <t>Suvarnayug Sahakari Bank - Dhayari Branch.</t>
  </si>
  <si>
    <t>IDBI Bank</t>
  </si>
  <si>
    <t>19/2/2024</t>
  </si>
  <si>
    <t xml:space="preserve">
Mr. Sumit Sudhakar Mohite</t>
  </si>
  <si>
    <t>Mr. Sumit Sudhakar Mohite</t>
  </si>
  <si>
    <t>Flat No.D -704</t>
  </si>
  <si>
    <t>Flat No.</t>
  </si>
  <si>
    <t>20/2/2024</t>
  </si>
  <si>
    <t>Mrs. Monali Rohit Shende</t>
  </si>
  <si>
    <t>Mrs. Monali Rohit Shende - Applicant</t>
  </si>
  <si>
    <t>Flat No. C2</t>
  </si>
  <si>
    <t xml:space="preserve">First Floor </t>
  </si>
  <si>
    <t>Shila Apartment</t>
  </si>
  <si>
    <t>Sadashiv Peth</t>
  </si>
  <si>
    <t>Ground</t>
  </si>
  <si>
    <t>in Sadashiv Peth Area.</t>
  </si>
  <si>
    <t>One Attached Balcony</t>
  </si>
  <si>
    <t>Adjoining Building</t>
  </si>
  <si>
    <t>Staircase / Adjoining Office</t>
  </si>
  <si>
    <t>Duct / Adjoining Building</t>
  </si>
  <si>
    <t>Staircase / Flat No. D -2</t>
  </si>
  <si>
    <t>All.</t>
  </si>
  <si>
    <t xml:space="preserve">2  Flat </t>
  </si>
  <si>
    <t>Mrs. Monali Rohit Shende - Applicant  / Mr. Sameer Dharne - Brokar.</t>
  </si>
  <si>
    <t>7410758134   / 9922945601</t>
  </si>
  <si>
    <t>Opp.Sujata Mastani (Sadashiv Peth)
, Near Nimbalkar Talim Choukin Sadashiv Peth Area.</t>
  </si>
  <si>
    <t>Opp.Sujata Mastani (Sadashiv Peth)
, Near Nimbalkar Talim Chouk in Sadashiv Peth Area.</t>
  </si>
  <si>
    <t>Building No.2</t>
  </si>
  <si>
    <t>Opp.Sujata Mastani (Sadashiv Peth)
, Near Nimbalkar Talim in Sadashiv Peth Area.</t>
  </si>
  <si>
    <t>Mr. Rohit Shende</t>
  </si>
  <si>
    <t xml:space="preserve">Flat No.- </t>
  </si>
  <si>
    <t>23/3/2024</t>
  </si>
  <si>
    <t>Plan Not Availabel.</t>
  </si>
  <si>
    <t>19/4/2024</t>
  </si>
  <si>
    <t>HDFC  Bank  Ltd.</t>
  </si>
  <si>
    <t>Janta Sahakari Bank - Bhavani Peth Branch</t>
  </si>
  <si>
    <t>22/4/2024</t>
  </si>
  <si>
    <t>Mr. Gaurav - Bank Person.</t>
  </si>
  <si>
    <t>Mr. Gaurav Raste- Bank Person.</t>
  </si>
  <si>
    <t>84592 07039</t>
  </si>
  <si>
    <t>Undri</t>
  </si>
  <si>
    <t xml:space="preserve">Office </t>
  </si>
  <si>
    <t>Basment + LG +UG</t>
  </si>
  <si>
    <t>in Undri Area.</t>
  </si>
  <si>
    <t>Undri City Center</t>
  </si>
  <si>
    <t>Office  No.213</t>
  </si>
  <si>
    <t>Mr.Vilaskumar Thanmal Palresha</t>
  </si>
  <si>
    <t>Mr. Gaurav Raste- Bank Person./Mr. Prashant Jondhale - VTP Group</t>
  </si>
  <si>
    <t>8459207039 / 7030900567</t>
  </si>
  <si>
    <t xml:space="preserve">Second Floor </t>
  </si>
  <si>
    <t>Office No.-</t>
  </si>
  <si>
    <t>30/4/2024</t>
  </si>
  <si>
    <t xml:space="preserve">HDFC Bank </t>
  </si>
  <si>
    <t>15/5/2024</t>
  </si>
  <si>
    <t>TJSB Bank, Deccan Gymkhana Branch</t>
  </si>
  <si>
    <t>22/5/2024</t>
  </si>
  <si>
    <t xml:space="preserve">Mr. Ajinky Phadtare - Owner </t>
  </si>
  <si>
    <t>Mr. Ajinky Phadtare</t>
  </si>
  <si>
    <t>Flat No.6</t>
  </si>
  <si>
    <t>Ersha Co-Op Housing Society</t>
  </si>
  <si>
    <t xml:space="preserve">Mr. Ajinkya Phadtare - Owner </t>
  </si>
  <si>
    <t>Mr. Ajinkya Phadtare</t>
  </si>
  <si>
    <t>27/5/2024</t>
  </si>
  <si>
    <t xml:space="preserve">Yes Bank </t>
  </si>
  <si>
    <t>Visa Purpose</t>
  </si>
  <si>
    <t>31/5/2024</t>
  </si>
  <si>
    <t>HDFC Bank Ltd.</t>
  </si>
  <si>
    <t>Indian Overseas Bank</t>
  </si>
  <si>
    <t>in Vadgaon Budruk Area.</t>
  </si>
  <si>
    <t>Vastu Vinayak</t>
  </si>
  <si>
    <t>Flat No.201</t>
  </si>
  <si>
    <t>Open Space</t>
  </si>
  <si>
    <t>Duct /Flat No.203</t>
  </si>
  <si>
    <t>Lobby / Staircase / Lift</t>
  </si>
  <si>
    <t>Ditel Not Availabel</t>
  </si>
  <si>
    <t xml:space="preserve">3 Flat </t>
  </si>
  <si>
    <t>Near Maha E Seva Kendra ,Opp. Pratik Residency  in Vadgaon Budruk Area.</t>
  </si>
  <si>
    <t>Mrs. Tejashree Omkar Deo  &amp; Mr. Omkar Pradeep Deo</t>
  </si>
  <si>
    <t xml:space="preserve">Mr. Omkar Pradeep Deo - Co -Applicant </t>
  </si>
  <si>
    <t>Flat No.202</t>
  </si>
  <si>
    <t>Vadgaon Budruk</t>
  </si>
  <si>
    <t>Plan Not Availabel. ( Flat 60 Lakh Get Aahe )</t>
  </si>
  <si>
    <t>Plan Not Availabel. ( Flat 53 Lakh Get Aahe )</t>
  </si>
  <si>
    <t>28/5 /2024</t>
  </si>
  <si>
    <t>Dnyanesh Mohol Infra Pvt Ltd</t>
  </si>
  <si>
    <t>Mr.Dnyanesh Mohol - Owner</t>
  </si>
  <si>
    <t>Flat No. 1</t>
  </si>
  <si>
    <t>First Floor</t>
  </si>
  <si>
    <t>Building No.1</t>
  </si>
  <si>
    <t xml:space="preserve">Pratik Nagar Co-Op Housing Society </t>
  </si>
  <si>
    <t>S. No.</t>
  </si>
  <si>
    <t>Kothrud</t>
  </si>
  <si>
    <t>Ground /Parking</t>
  </si>
  <si>
    <t xml:space="preserve"> in Kothrud Area.</t>
  </si>
  <si>
    <t>9923895353/9284166427</t>
  </si>
  <si>
    <t>Flat No.2</t>
  </si>
  <si>
    <t>Staircase / Parking</t>
  </si>
  <si>
    <t xml:space="preserve">2 Flat </t>
  </si>
  <si>
    <t xml:space="preserve">Occupied by - Mr. Dinesh Mathawad - Tenant = Rent = 15000 ₹ </t>
  </si>
  <si>
    <t>S. No.137/1</t>
  </si>
  <si>
    <t xml:space="preserve">Occupied by - Mr. Dinesh Mathavad - Tenant = Rent = 15000 ₹ </t>
  </si>
  <si>
    <t>Mr.Dnyaneshwar Mohol - Owner</t>
  </si>
  <si>
    <t>Near Aayakar Co-Op Hsg Society , Paud Road in Kothrud Area.</t>
  </si>
  <si>
    <t>Ground Floor</t>
  </si>
  <si>
    <t>Building No.8</t>
  </si>
  <si>
    <t>Garden.</t>
  </si>
  <si>
    <t>14/6/2024</t>
  </si>
  <si>
    <t>Flat No. D -504</t>
  </si>
  <si>
    <t>5th Floor</t>
  </si>
  <si>
    <t>Wing No.D</t>
  </si>
  <si>
    <t xml:space="preserve">Isha Emerald Co-Op Housing Society </t>
  </si>
  <si>
    <t>Bibvewadi</t>
  </si>
  <si>
    <t>Near Ganga Dham Chouk Bibvewadi-Kondhwa Road in Bibvewadi Area.</t>
  </si>
  <si>
    <t>18/6/2024</t>
  </si>
  <si>
    <t>22/6/2024</t>
  </si>
  <si>
    <t>24/6/2024</t>
  </si>
  <si>
    <t>28/6/2024</t>
  </si>
  <si>
    <t>22/7/2024</t>
  </si>
  <si>
    <t>24/8/2024</t>
  </si>
  <si>
    <t>13/9/2024</t>
  </si>
  <si>
    <t>SBI Mumbai</t>
  </si>
  <si>
    <t xml:space="preserve">Mrs.Fatima Halvadvala </t>
  </si>
  <si>
    <t>Rukaiya-96196 51599</t>
  </si>
  <si>
    <t>96196 51599</t>
  </si>
  <si>
    <t>Flat No.B -601</t>
  </si>
  <si>
    <t>6th Floor</t>
  </si>
  <si>
    <t>Wing No.B</t>
  </si>
  <si>
    <t>Essenseia</t>
  </si>
  <si>
    <t xml:space="preserve">Akash Ovhal </t>
  </si>
  <si>
    <t>96196 51599/ 7709468784</t>
  </si>
  <si>
    <t>Plan Not Availabel.
client ne photos &amp; measurements sathi allow nahi kele</t>
  </si>
  <si>
    <t>1)Plan Not Availabel.
2)client ne photos &amp; measurements sathi allow nahi kele</t>
  </si>
  <si>
    <t xml:space="preserve">Passage </t>
  </si>
  <si>
    <t>Lift/flat no 602</t>
  </si>
  <si>
    <t>flat no 604</t>
  </si>
  <si>
    <t xml:space="preserve">duct </t>
  </si>
  <si>
    <t>1)Plan Not Availabel.
2)client ne photos &amp; measurements sathi allow nahi kele
3)flat on rent to parvez kazi</t>
  </si>
  <si>
    <t>Essenseia phase 1</t>
  </si>
  <si>
    <t xml:space="preserve">Parking floor </t>
  </si>
  <si>
    <t>Near HP Petrol pump, Kondhwa Budruk area</t>
  </si>
  <si>
    <t xml:space="preserve">One Balcony </t>
  </si>
  <si>
    <t>1)Plan Not Availabel.
2)client ne photos &amp; measurements sathi allow nahi kele. already koni mumbai varun person ale hote tyanni photos ani measurements ghetle ahet
3)flat on rent to parvez kazi</t>
  </si>
  <si>
    <t>1)Plan Not Availabel.
2)client ne photos &amp; measurements sathi allow nahi kele. already koni mumbai varun person ale hote tyanni photos ani measurements ghetle ahet
3)Flat on rent to parvez kazi</t>
  </si>
  <si>
    <t>18.459803,73.892969</t>
  </si>
  <si>
    <t>Near HP Petrol pump/Utsav lawns /D-mart Kondhwa Budruk area</t>
  </si>
  <si>
    <t>1) Plan Not Availabel.
2) Client ne photos &amp; measurements sathi allow nahi kele. already koni mumbai varun person ale hote tyanni photos ani measurements ghetle ahet
3) Flat on rent to parvez kazi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</si>
</sst>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m/d/yyyy"/>
    <numFmt numFmtId="9" formatCode="0%"/>
    <numFmt numFmtId="17" formatCode="mmm-yy"/>
    <numFmt numFmtId="164" formatCode="0.000000000000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1" fillId="2" borderId="0" xfId="0" applyFont="1" applyFill="1" applyAlignment="1">
      <alignment vertical="top" wrapText="1"/>
      <protection locked="0" hidden="0"/>
    </xf>
    <xf numFmtId="0" fontId="1" fillId="3" borderId="0" xfId="0" applyFont="1" applyFill="1" applyBorder="1" applyAlignment="1">
      <alignment vertical="top" wrapText="1"/>
      <protection locked="0" hidden="0"/>
    </xf>
    <xf numFmtId="0" fontId="4" fillId="3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4" fillId="2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2" borderId="0" xfId="0" applyFont="1" applyFill="1" applyBorder="1" applyAlignment="1">
      <alignment vertical="top"/>
      <protection locked="0" hidden="0"/>
    </xf>
    <xf numFmtId="0" fontId="4" fillId="4" borderId="0" xfId="0" applyFont="1" applyFill="1" applyBorder="1" applyAlignment="1">
      <alignment vertical="top" wrapText="1"/>
      <protection locked="0" hidden="0"/>
    </xf>
    <xf numFmtId="0" fontId="1" fillId="4" borderId="0" xfId="0" applyFont="1" applyFill="1" applyBorder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left" vertical="bottom"/>
    </xf>
    <xf numFmtId="0" fontId="1" fillId="4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>
      <alignment vertical="top" wrapText="1"/>
      <protection locked="0" hidden="0"/>
    </xf>
    <xf numFmtId="0" fontId="6" fillId="3" borderId="0" xfId="0" applyFont="1" applyFill="1" applyBorder="1" applyAlignment="1">
      <alignment vertical="top"/>
      <protection locked="0" hidden="0"/>
    </xf>
    <xf numFmtId="0" fontId="1" fillId="4" borderId="0" xfId="0" applyNumberFormat="1" applyFont="1" applyFill="1" applyBorder="1" applyAlignment="1">
      <alignment vertical="top"/>
      <protection locked="0" hidden="0"/>
    </xf>
    <xf numFmtId="0" fontId="1" fillId="3" borderId="0" xfId="0" applyFont="1" applyFill="1" applyBorder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bottom" indent="5"/>
    </xf>
    <xf numFmtId="0" fontId="8" fillId="5" borderId="0" xfId="0" applyFont="1" applyFill="1">
      <alignment vertical="center"/>
    </xf>
    <xf numFmtId="0" fontId="9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>
      <alignment vertical="top"/>
      <protection locked="0" hidden="0"/>
    </xf>
    <xf numFmtId="0" fontId="1" fillId="0" borderId="5" xfId="0" applyFont="1" applyFill="1" applyBorder="1" applyAlignment="1">
      <alignment vertical="top"/>
    </xf>
    <xf numFmtId="0" fontId="9" fillId="0" borderId="1" xfId="0" applyFill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17" fontId="1" fillId="4" borderId="0" xfId="0" applyNumberFormat="1" applyFont="1" applyFill="1" applyBorder="1" applyAlignment="1">
      <alignment vertical="top"/>
      <protection locked="0" hidden="0"/>
    </xf>
    <xf numFmtId="17" fontId="1" fillId="4" borderId="0" xfId="0" applyNumberFormat="1" applyFont="1" applyFill="1" applyBorder="1" applyAlignment="1">
      <alignment vertical="top"/>
      <protection locked="0" hidden="0"/>
    </xf>
    <xf numFmtId="164" fontId="1" fillId="4" borderId="0" xfId="0" applyNumberFormat="1" applyFont="1" applyFill="1" applyBorder="1" applyAlignment="1">
      <alignment vertical="top"/>
      <protection locked="0" hidden="0"/>
    </xf>
    <xf numFmtId="0" fontId="1" fillId="4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vertical="top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>
      <alignment vertical="bottom"/>
    </xf>
    <xf numFmtId="0" fontId="3" fillId="0" borderId="0" xfId="0" applyFont="1" applyFill="1" applyAlignment="1">
      <alignment vertical="bottom"/>
    </xf>
    <xf numFmtId="0" fontId="6" fillId="3" borderId="0" xfId="0" applyFont="1" applyFill="1" applyBorder="1" applyAlignment="1">
      <alignment vertical="top"/>
    </xf>
    <xf numFmtId="0" fontId="1" fillId="0" borderId="0" xfId="0" applyFont="1" applyAlignment="1">
      <alignment vertical="bottom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4" fontId="1" fillId="0" borderId="0" xfId="0" applyNumberFormat="1" applyFont="1" applyAlignment="1">
      <alignment vertical="bottom"/>
    </xf>
    <xf numFmtId="0" fontId="1" fillId="0" borderId="0" xfId="0" applyNumberFormat="1" applyFont="1" applyAlignment="1">
      <alignment vertical="bottom"/>
    </xf>
    <xf numFmtId="0" fontId="1" fillId="0" borderId="0" xfId="0" applyFont="1" applyAlignment="1">
      <alignment vertical="bottom"/>
    </xf>
  </cellXfs>
  <cellStyles count="1">
    <cellStyle name="常规" xfId="0" builtinId="0"/>
  </cellStyles>
  <dxf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EG133"/>
  <sheetViews>
    <sheetView tabSelected="1" workbookViewId="0" topLeftCell="B82" zoomScale="69">
      <selection activeCell="C91" sqref="C91"/>
    </sheetView>
  </sheetViews>
  <sheetFormatPr defaultRowHeight="14.4" defaultColWidth="9"/>
  <cols>
    <col min="1" max="1" customWidth="1" width="5.5546875" style="0"/>
    <col min="2" max="2" customWidth="1" width="52.33203" style="1"/>
    <col min="3" max="3" customWidth="1" width="37.441406" style="1"/>
    <col min="4" max="4" customWidth="1" width="9.441406" style="0"/>
    <col min="5" max="5" customWidth="1" width="8.6640625" style="0"/>
    <col min="6" max="6" customWidth="1" width="51.21875" style="0"/>
    <col min="7" max="7" customWidth="1" width="13.0" style="0"/>
    <col min="8" max="8" customWidth="1" width="14.6640625" style="0"/>
    <col min="9" max="9" customWidth="1" width="10.441406" style="0"/>
    <col min="10" max="256" customWidth="1" width="8.6640625" style="0"/>
    <col min="257" max="257" customWidth="1" width="9.0" style="0"/>
  </cols>
  <sheetData>
    <row r="1" spans="8:8" ht="23.25" customHeight="1">
      <c r="B1" s="2" t="s">
        <v>0</v>
      </c>
    </row>
    <row r="3" spans="8:8">
      <c r="B3" s="3" t="s">
        <v>1</v>
      </c>
      <c r="C3" s="4"/>
    </row>
    <row r="4" spans="8:8" ht="17.0">
      <c r="B4" s="3" t="s">
        <v>2</v>
      </c>
      <c r="C4" s="5">
        <v>45575.0</v>
      </c>
    </row>
    <row r="5" spans="8:8" ht="15.0" customHeight="1">
      <c r="B5" s="3" t="s">
        <v>3</v>
      </c>
      <c r="C5" s="6" t="s">
        <v>612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8" t="s">
        <v>613</v>
      </c>
    </row>
    <row r="9" spans="8:8" ht="14.1" customHeight="1">
      <c r="A9">
        <v>2.0</v>
      </c>
      <c r="B9" s="3" t="s">
        <v>6</v>
      </c>
      <c r="C9" s="9" t="s">
        <v>181</v>
      </c>
    </row>
    <row r="10" spans="8:8" ht="14.1" customHeight="1">
      <c r="A10">
        <v>3.0</v>
      </c>
      <c r="B10" s="3" t="s">
        <v>8</v>
      </c>
      <c r="C10" s="10" t="s">
        <v>184</v>
      </c>
    </row>
    <row r="11" spans="8:8" ht="14.1" customHeight="1">
      <c r="B11" s="11" t="s">
        <v>233</v>
      </c>
      <c r="C11" s="12" t="s">
        <v>614</v>
      </c>
    </row>
    <row r="12" spans="8:8" ht="17.0">
      <c r="B12" s="3" t="s">
        <v>234</v>
      </c>
      <c r="C12" s="4" t="s">
        <v>621</v>
      </c>
    </row>
    <row r="13" spans="8:8">
      <c r="A13">
        <v>4.0</v>
      </c>
      <c r="B13" s="3" t="s">
        <v>10</v>
      </c>
      <c r="C13" s="13"/>
    </row>
    <row r="14" spans="8:8" ht="14.1" customHeight="1">
      <c r="B14" s="14" t="s">
        <v>11</v>
      </c>
      <c r="C14" s="12" t="s">
        <v>616</v>
      </c>
    </row>
    <row r="15" spans="8:8" ht="14.1" customHeight="1">
      <c r="B15" s="15" t="s">
        <v>12</v>
      </c>
      <c r="C15" s="6" t="s">
        <v>617</v>
      </c>
    </row>
    <row r="16" spans="8:8" ht="14.1" customHeight="1">
      <c r="B16" s="15" t="s">
        <v>14</v>
      </c>
      <c r="C16" s="6" t="s">
        <v>618</v>
      </c>
    </row>
    <row r="17" spans="8:8" ht="14.1" customHeight="1">
      <c r="B17" s="16" t="s">
        <v>230</v>
      </c>
      <c r="C17" s="12" t="s">
        <v>629</v>
      </c>
    </row>
    <row r="18" spans="8:8" ht="14.1" customHeight="1">
      <c r="B18" s="14" t="s">
        <v>13</v>
      </c>
      <c r="C18" s="17"/>
    </row>
    <row r="19" spans="8:8" ht="14.1" customHeight="1">
      <c r="B19" s="14" t="s">
        <v>15</v>
      </c>
      <c r="C19" s="6" t="s">
        <v>482</v>
      </c>
    </row>
    <row r="20" spans="8:8" ht="14.1" customHeight="1">
      <c r="B20" s="15" t="s">
        <v>16</v>
      </c>
      <c r="C20" s="4" t="s">
        <v>266</v>
      </c>
    </row>
    <row r="21" spans="8:8" ht="14.1" customHeight="1">
      <c r="B21" s="14" t="s">
        <v>17</v>
      </c>
      <c r="C21" s="4"/>
    </row>
    <row r="22" spans="8:8" ht="14.1" customHeight="1">
      <c r="A22">
        <v>5.0</v>
      </c>
      <c r="B22" s="3" t="s">
        <v>18</v>
      </c>
      <c r="C22" s="18" t="s">
        <v>630</v>
      </c>
    </row>
    <row r="23" spans="8:8" ht="14.1" customHeight="1">
      <c r="A23">
        <v>6.0</v>
      </c>
      <c r="B23" s="3" t="s">
        <v>19</v>
      </c>
      <c r="C23" s="19">
        <v>6.0</v>
      </c>
    </row>
    <row r="24" spans="8:8" ht="17.0">
      <c r="A24">
        <v>7.0</v>
      </c>
      <c r="B24" s="3" t="s">
        <v>20</v>
      </c>
      <c r="C24" s="19">
        <v>6.0</v>
      </c>
    </row>
    <row r="25" spans="8:8" ht="34.05">
      <c r="A25">
        <v>8.0</v>
      </c>
      <c r="B25" s="3" t="s">
        <v>21</v>
      </c>
      <c r="C25" s="18" t="s">
        <v>636</v>
      </c>
    </row>
    <row r="26" spans="8:8" ht="15.2">
      <c r="A26">
        <v>9.0</v>
      </c>
      <c r="B26" s="3" t="s">
        <v>22</v>
      </c>
      <c r="C26" s="9" t="s">
        <v>268</v>
      </c>
    </row>
    <row r="27" spans="8:8" ht="14.1" customHeight="1">
      <c r="A27">
        <v>10.0</v>
      </c>
      <c r="B27" s="3" t="s">
        <v>23</v>
      </c>
      <c r="C27" s="13"/>
    </row>
    <row r="28" spans="8:8" ht="15.2">
      <c r="B28" s="14" t="s">
        <v>24</v>
      </c>
      <c r="C28" s="19">
        <v>4.0</v>
      </c>
    </row>
    <row r="29" spans="8:8" ht="14.1" customHeight="1">
      <c r="B29" s="14" t="s">
        <v>26</v>
      </c>
      <c r="C29" s="19">
        <v>1.0</v>
      </c>
    </row>
    <row r="30" spans="8:8" ht="14.1" customHeight="1">
      <c r="B30" s="14" t="s">
        <v>243</v>
      </c>
      <c r="C30" s="19">
        <v>1.0</v>
      </c>
    </row>
    <row r="31" spans="8:8" ht="14.1" customHeight="1">
      <c r="B31" s="14" t="s">
        <v>30</v>
      </c>
      <c r="C31" s="19">
        <v>2.0</v>
      </c>
    </row>
    <row r="32" spans="8:8" ht="14.1" customHeight="1">
      <c r="B32" s="14" t="s">
        <v>32</v>
      </c>
      <c r="C32" s="19">
        <v>0.0</v>
      </c>
    </row>
    <row r="33" spans="8:8" ht="15.0" customHeight="1">
      <c r="B33" s="14" t="s">
        <v>34</v>
      </c>
      <c r="C33" s="19">
        <v>0.0</v>
      </c>
    </row>
    <row r="34" spans="8:8" ht="15.0" customHeight="1">
      <c r="B34" s="14" t="s">
        <v>36</v>
      </c>
      <c r="C34" s="19">
        <v>1.0</v>
      </c>
    </row>
    <row r="35" spans="8:8" ht="15.0" customHeight="1">
      <c r="B35" s="14" t="s">
        <v>37</v>
      </c>
      <c r="C35" s="19">
        <v>1.0</v>
      </c>
    </row>
    <row r="36" spans="8:8" ht="15.0" customHeight="1">
      <c r="B36" s="14" t="s">
        <v>38</v>
      </c>
      <c r="C36" s="19">
        <v>1.0</v>
      </c>
    </row>
    <row r="37" spans="8:8" ht="15.0" customHeight="1">
      <c r="B37" s="14" t="s">
        <v>39</v>
      </c>
      <c r="C37" s="19">
        <v>0.0</v>
      </c>
    </row>
    <row r="38" spans="8:8" ht="15.0" customHeight="1">
      <c r="A38" s="20"/>
      <c r="B38" s="14" t="s">
        <v>40</v>
      </c>
      <c r="C38" s="19">
        <v>1.0</v>
      </c>
    </row>
    <row r="39" spans="8:8" ht="15.0" customHeight="1">
      <c r="B39" s="14" t="s">
        <v>41</v>
      </c>
      <c r="C39" s="19">
        <v>0.0</v>
      </c>
    </row>
    <row r="40" spans="8:8" ht="15.0" customHeight="1">
      <c r="B40" s="15" t="s">
        <v>25</v>
      </c>
      <c r="C40" s="19" t="s">
        <v>632</v>
      </c>
    </row>
    <row r="41" spans="8:8" ht="15.0" customHeight="1">
      <c r="B41" s="15" t="s">
        <v>27</v>
      </c>
      <c r="C41" s="19">
        <v>0.0</v>
      </c>
    </row>
    <row r="42" spans="8:8" ht="15.0" customHeight="1">
      <c r="B42" s="15" t="s">
        <v>29</v>
      </c>
      <c r="C42" s="19">
        <v>0.0</v>
      </c>
    </row>
    <row r="43" spans="8:8" ht="15.0" customHeight="1">
      <c r="B43" s="15" t="s">
        <v>31</v>
      </c>
      <c r="C43" s="19">
        <v>0.0</v>
      </c>
    </row>
    <row r="44" spans="8:8" ht="15.0" customHeight="1">
      <c r="B44" s="15" t="s">
        <v>33</v>
      </c>
      <c r="C44" s="19">
        <v>0.0</v>
      </c>
    </row>
    <row r="45" spans="8:8" ht="15.0" customHeight="1">
      <c r="B45" s="15" t="s">
        <v>35</v>
      </c>
      <c r="C45" s="19">
        <v>0.0</v>
      </c>
    </row>
    <row r="46" spans="8:8" ht="15.0" customHeight="1">
      <c r="A46">
        <v>11.0</v>
      </c>
      <c r="B46" s="21" t="s">
        <v>42</v>
      </c>
      <c r="C46" s="13"/>
    </row>
    <row r="47" spans="8:8" ht="15.0" customHeight="1">
      <c r="B47" s="15" t="s">
        <v>44</v>
      </c>
      <c r="C47" s="22" t="s">
        <v>624</v>
      </c>
    </row>
    <row r="48" spans="8:8" ht="15.0" customHeight="1">
      <c r="B48" s="15" t="s">
        <v>45</v>
      </c>
      <c r="C48" s="22" t="s">
        <v>625</v>
      </c>
    </row>
    <row r="49" spans="8:8" ht="15.0" customHeight="1">
      <c r="B49" s="15" t="s">
        <v>46</v>
      </c>
      <c r="C49" s="22" t="s">
        <v>626</v>
      </c>
    </row>
    <row r="50" spans="8:8" ht="15.0" customHeight="1">
      <c r="B50" s="14" t="s">
        <v>47</v>
      </c>
      <c r="C50" s="22" t="s">
        <v>627</v>
      </c>
    </row>
    <row r="51" spans="8:8" ht="15.0" customHeight="1">
      <c r="A51">
        <v>12.0</v>
      </c>
      <c r="B51" s="23" t="s">
        <v>48</v>
      </c>
      <c r="C51" s="24" t="str">
        <f>Reference!B20</f>
        <v>Residential</v>
      </c>
    </row>
    <row r="52" spans="8:8" ht="15.0" customHeight="1">
      <c r="A52">
        <v>13.0</v>
      </c>
      <c r="B52" s="1" t="s">
        <v>50</v>
      </c>
      <c r="C52" s="25" t="str">
        <f>Reference!B23</f>
        <v>Free Hold</v>
      </c>
    </row>
    <row r="53" spans="8:8" ht="15.0" customHeight="1">
      <c r="A53">
        <v>14.0</v>
      </c>
      <c r="B53" s="21" t="s">
        <v>43</v>
      </c>
      <c r="C53" s="26">
        <v>2011.0</v>
      </c>
    </row>
    <row r="54" spans="8:8" ht="15.0" customHeight="1">
      <c r="A54">
        <v>15.0</v>
      </c>
      <c r="B54" s="3" t="s">
        <v>52</v>
      </c>
      <c r="C54" s="13"/>
    </row>
    <row r="55" spans="8:8" ht="15.0" customHeight="1">
      <c r="B55" s="15" t="s">
        <v>53</v>
      </c>
      <c r="C55" s="27" t="str">
        <f>Reference!B29</f>
        <v>Complete</v>
      </c>
      <c r="F55" t="s">
        <v>275</v>
      </c>
    </row>
    <row r="56" spans="8:8" ht="15.0" customHeight="1">
      <c r="B56" s="15" t="s">
        <v>55</v>
      </c>
      <c r="C56" s="27" t="s">
        <v>54</v>
      </c>
      <c r="G56" s="28" t="s">
        <v>332</v>
      </c>
      <c r="H56" s="28"/>
    </row>
    <row r="57" spans="8:8" ht="15.0" customHeight="1">
      <c r="A57" s="20"/>
      <c r="B57" s="29" t="s">
        <v>56</v>
      </c>
      <c r="C57" s="19" t="s">
        <v>513</v>
      </c>
      <c r="E57" s="30"/>
      <c r="F57" s="31"/>
      <c r="G57" s="32" t="s">
        <v>331</v>
      </c>
      <c r="H57" s="32" t="s">
        <v>59</v>
      </c>
    </row>
    <row r="58" spans="8:8" ht="15.0" customHeight="1">
      <c r="B58" s="29" t="s">
        <v>57</v>
      </c>
      <c r="C58" s="27" t="str">
        <f>Reference!B32</f>
        <v>Complete</v>
      </c>
      <c r="F58" s="33" t="s">
        <v>276</v>
      </c>
      <c r="G58" s="34"/>
      <c r="H58" s="34"/>
    </row>
    <row r="59" spans="8:8">
      <c r="B59" s="15" t="s">
        <v>58</v>
      </c>
      <c r="C59" s="27" t="s">
        <v>54</v>
      </c>
      <c r="F59" s="33" t="s">
        <v>277</v>
      </c>
      <c r="G59" s="34"/>
      <c r="H59" s="34"/>
    </row>
    <row r="60" spans="8:8" ht="15.0" customHeight="1">
      <c r="B60" s="15" t="s">
        <v>60</v>
      </c>
      <c r="C60" s="27" t="s">
        <v>54</v>
      </c>
      <c r="F60" s="33" t="s">
        <v>60</v>
      </c>
      <c r="G60" s="34"/>
      <c r="H60" s="34"/>
    </row>
    <row r="61" spans="8:8" ht="15.0" customHeight="1">
      <c r="B61" s="15" t="s">
        <v>61</v>
      </c>
      <c r="C61" s="27" t="s">
        <v>54</v>
      </c>
      <c r="F61" s="33" t="s">
        <v>61</v>
      </c>
      <c r="G61" s="34"/>
      <c r="H61" s="34"/>
    </row>
    <row r="62" spans="8:8" ht="15.0" customHeight="1">
      <c r="B62" s="15" t="s">
        <v>62</v>
      </c>
      <c r="C62" s="27" t="s">
        <v>54</v>
      </c>
      <c r="F62" s="33" t="s">
        <v>278</v>
      </c>
      <c r="G62" s="35"/>
      <c r="H62" s="34"/>
    </row>
    <row r="63" spans="8:8" ht="15.0" customHeight="1">
      <c r="B63" s="15" t="s">
        <v>63</v>
      </c>
      <c r="C63" s="27" t="s">
        <v>54</v>
      </c>
      <c r="F63" s="36" t="s">
        <v>63</v>
      </c>
      <c r="G63" s="34"/>
      <c r="H63" s="34"/>
    </row>
    <row r="64" spans="8:8" ht="15.0" customHeight="1">
      <c r="B64" s="15" t="s">
        <v>241</v>
      </c>
      <c r="C64" s="37">
        <v>1.0</v>
      </c>
      <c r="F64" s="38" t="s">
        <v>330</v>
      </c>
      <c r="G64" s="34" t="s">
        <v>188</v>
      </c>
      <c r="H64" s="39"/>
    </row>
    <row r="65" spans="8:8" ht="15.0" customHeight="1">
      <c r="A65">
        <v>16.0</v>
      </c>
      <c r="B65" s="40" t="s">
        <v>64</v>
      </c>
      <c r="C65" s="13"/>
    </row>
    <row r="66" spans="8:8" ht="15.0" customHeight="1">
      <c r="B66" s="15" t="s">
        <v>65</v>
      </c>
      <c r="C66" s="25" t="str">
        <f>Reference!B51</f>
        <v>Concreate</v>
      </c>
      <c r="F66" s="41" t="s">
        <v>302</v>
      </c>
    </row>
    <row r="67" spans="8:8" ht="15.0" customHeight="1">
      <c r="B67" s="15" t="s">
        <v>67</v>
      </c>
      <c r="C67" s="25" t="str">
        <f>Reference!B54</f>
        <v>Brick</v>
      </c>
    </row>
    <row r="68" spans="8:8" ht="15.0" customHeight="1">
      <c r="B68" s="15" t="s">
        <v>69</v>
      </c>
      <c r="C68" s="24" t="s">
        <v>198</v>
      </c>
      <c r="F68" s="42" t="s">
        <v>306</v>
      </c>
      <c r="G68" s="43"/>
    </row>
    <row r="69" spans="8:8" ht="15.0" customHeight="1">
      <c r="B69" s="15" t="s">
        <v>71</v>
      </c>
      <c r="C69" s="9" t="s">
        <v>72</v>
      </c>
      <c r="F69" s="44" t="s">
        <v>303</v>
      </c>
      <c r="G69" s="34" t="s">
        <v>305</v>
      </c>
    </row>
    <row r="70" spans="8:8">
      <c r="B70" s="15" t="s">
        <v>73</v>
      </c>
      <c r="C70" s="24" t="s">
        <v>215</v>
      </c>
      <c r="F70" s="44" t="s">
        <v>307</v>
      </c>
      <c r="G70" s="34" t="s">
        <v>305</v>
      </c>
    </row>
    <row r="71" spans="8:8" ht="15.0" customHeight="1">
      <c r="B71" s="15" t="s">
        <v>75</v>
      </c>
      <c r="C71" s="27" t="s">
        <v>76</v>
      </c>
      <c r="F71" s="44" t="s">
        <v>308</v>
      </c>
      <c r="G71" s="34" t="s">
        <v>305</v>
      </c>
    </row>
    <row r="72" spans="8:8" ht="15.0" customHeight="1">
      <c r="B72" s="15" t="s">
        <v>77</v>
      </c>
      <c r="C72" s="24" t="str">
        <f>Reference!B99</f>
        <v>Cement Paint</v>
      </c>
      <c r="F72" s="45" t="s">
        <v>309</v>
      </c>
      <c r="G72" s="34" t="s">
        <v>305</v>
      </c>
    </row>
    <row r="73" spans="8:8" ht="15.0" customHeight="1">
      <c r="B73" s="15" t="s">
        <v>79</v>
      </c>
      <c r="C73" s="27" t="s">
        <v>220</v>
      </c>
    </row>
    <row r="74" spans="8:8" ht="15.0" customHeight="1">
      <c r="B74" s="15" t="s">
        <v>81</v>
      </c>
      <c r="C74" s="27" t="s">
        <v>220</v>
      </c>
      <c r="F74" s="42" t="s">
        <v>310</v>
      </c>
      <c r="G74" s="43"/>
    </row>
    <row r="75" spans="8:8" ht="15.0" customHeight="1">
      <c r="B75" s="15" t="s">
        <v>82</v>
      </c>
      <c r="C75" s="9" t="s">
        <v>208</v>
      </c>
      <c r="F75" s="44" t="s">
        <v>314</v>
      </c>
      <c r="G75" s="34" t="s">
        <v>305</v>
      </c>
    </row>
    <row r="76" spans="8:8" ht="15.0" customHeight="1">
      <c r="B76" s="15" t="s">
        <v>40</v>
      </c>
      <c r="C76" s="27" t="s">
        <v>279</v>
      </c>
      <c r="F76" s="44" t="s">
        <v>312</v>
      </c>
      <c r="G76" s="34" t="s">
        <v>305</v>
      </c>
    </row>
    <row r="77" spans="8:8" ht="15.0" customHeight="1">
      <c r="B77" s="15" t="s">
        <v>85</v>
      </c>
      <c r="C77" s="46" t="s">
        <v>225</v>
      </c>
      <c r="F77" s="44" t="s">
        <v>311</v>
      </c>
      <c r="G77" s="34" t="s">
        <v>305</v>
      </c>
    </row>
    <row r="78" spans="8:8" ht="15.0" customHeight="1">
      <c r="B78" s="15" t="s">
        <v>86</v>
      </c>
      <c r="C78" s="18"/>
      <c r="F78" s="44" t="s">
        <v>313</v>
      </c>
      <c r="G78" s="34" t="s">
        <v>305</v>
      </c>
    </row>
    <row r="79" spans="8:8" ht="15.0" customHeight="1">
      <c r="B79" s="47" t="s">
        <v>87</v>
      </c>
      <c r="C79" s="19">
        <v>1.0</v>
      </c>
      <c r="F79" s="44" t="s">
        <v>315</v>
      </c>
      <c r="G79" s="34" t="s">
        <v>305</v>
      </c>
    </row>
    <row r="80" spans="8:8" ht="15.0" customHeight="1">
      <c r="A80">
        <v>17.0</v>
      </c>
      <c r="B80" s="40" t="s">
        <v>88</v>
      </c>
      <c r="C80" s="48"/>
    </row>
    <row r="81" spans="8:8" ht="15.0" customHeight="1">
      <c r="A81">
        <v>18.0</v>
      </c>
      <c r="B81" s="40" t="s">
        <v>89</v>
      </c>
      <c r="C81" s="49"/>
      <c r="F81" s="42" t="s">
        <v>316</v>
      </c>
      <c r="G81" s="43"/>
    </row>
    <row r="82" spans="8:8" ht="15.0" customHeight="1">
      <c r="A82">
        <v>19.0</v>
      </c>
      <c r="B82" s="40" t="s">
        <v>228</v>
      </c>
      <c r="C82" s="19" t="s">
        <v>238</v>
      </c>
      <c r="F82" s="44" t="s">
        <v>314</v>
      </c>
      <c r="G82" s="34" t="s">
        <v>305</v>
      </c>
    </row>
    <row r="83" spans="8:8" ht="15.0" customHeight="1">
      <c r="B83" s="47" t="s">
        <v>229</v>
      </c>
      <c r="C83" s="19"/>
      <c r="F83" s="44" t="s">
        <v>317</v>
      </c>
      <c r="G83" s="34" t="s">
        <v>305</v>
      </c>
    </row>
    <row r="84" spans="8:8" ht="15.0" customHeight="1">
      <c r="B84" s="47" t="s">
        <v>232</v>
      </c>
      <c r="C84" s="19"/>
      <c r="F84" s="44" t="s">
        <v>318</v>
      </c>
      <c r="G84" s="34" t="s">
        <v>305</v>
      </c>
    </row>
    <row r="85" spans="8:8" ht="15.0" customHeight="1">
      <c r="A85">
        <v>20.0</v>
      </c>
      <c r="B85" s="40" t="s">
        <v>90</v>
      </c>
      <c r="C85" s="13"/>
      <c r="F85" s="44" t="s">
        <v>319</v>
      </c>
      <c r="G85" s="34" t="s">
        <v>304</v>
      </c>
    </row>
    <row r="86" spans="8:8" ht="15.0" customHeight="1">
      <c r="A86">
        <v>21.0</v>
      </c>
      <c r="B86" s="40" t="s">
        <v>91</v>
      </c>
      <c r="C86" s="50">
        <v>18.459803</v>
      </c>
    </row>
    <row r="87" spans="8:8" ht="15.0" customHeight="1">
      <c r="A87">
        <v>22.0</v>
      </c>
      <c r="B87" s="40" t="s">
        <v>92</v>
      </c>
      <c r="C87" s="50">
        <v>73.892969</v>
      </c>
    </row>
    <row r="88" spans="8:8" ht="15.0" customHeight="1">
      <c r="A88">
        <v>23.0</v>
      </c>
      <c r="B88" s="40" t="s">
        <v>93</v>
      </c>
      <c r="C88" s="51" t="s">
        <v>637</v>
      </c>
    </row>
    <row r="89" spans="8:8" ht="15.0" customHeight="1">
      <c r="A89">
        <v>24.0</v>
      </c>
      <c r="B89" s="40" t="s">
        <v>94</v>
      </c>
      <c r="C89" s="19" t="s">
        <v>361</v>
      </c>
    </row>
    <row r="90" spans="8:8" ht="17.0">
      <c r="A90">
        <v>25.0</v>
      </c>
      <c r="B90" s="52" t="s">
        <v>235</v>
      </c>
      <c r="C90" s="53" t="s">
        <v>620</v>
      </c>
    </row>
    <row r="91" spans="8:8" ht="17.0">
      <c r="A91">
        <v>26.0</v>
      </c>
      <c r="B91" s="52" t="s">
        <v>329</v>
      </c>
      <c r="C91" s="53" t="s">
        <v>188</v>
      </c>
    </row>
    <row r="92" spans="8:8" ht="17.0">
      <c r="A92">
        <v>27.0</v>
      </c>
      <c r="B92" s="52" t="s">
        <v>298</v>
      </c>
      <c r="C92" s="54">
        <v>4.0</v>
      </c>
    </row>
    <row r="93" spans="8:8" ht="15.2">
      <c r="A93">
        <v>28.0</v>
      </c>
      <c r="B93" s="52" t="s">
        <v>300</v>
      </c>
      <c r="C93" s="54" t="s">
        <v>423</v>
      </c>
    </row>
    <row r="94" spans="8:8">
      <c r="B94" s="55"/>
      <c r="C94" s="56"/>
    </row>
    <row r="95" spans="8:8">
      <c r="C95" s="57" t="s">
        <v>247</v>
      </c>
      <c r="D95" s="58" t="s">
        <v>248</v>
      </c>
      <c r="E95" s="58" t="s">
        <v>249</v>
      </c>
      <c r="F95" s="58" t="s">
        <v>250</v>
      </c>
    </row>
    <row r="96" spans="8:8">
      <c r="C96" s="59"/>
      <c r="D96" s="58" t="s">
        <v>251</v>
      </c>
      <c r="E96" s="58" t="s">
        <v>251</v>
      </c>
      <c r="F96" s="58" t="s">
        <v>252</v>
      </c>
    </row>
    <row r="97" spans="8:8" ht="15.2">
      <c r="C97" s="60" t="s">
        <v>246</v>
      </c>
      <c r="D97" s="61"/>
      <c r="E97" s="61"/>
      <c r="F97" s="62">
        <f t="shared" si="0" ref="F97:F130">E97*D97</f>
        <v>0.0</v>
      </c>
    </row>
    <row r="98" spans="8:8" ht="15.2">
      <c r="C98" s="63" t="s">
        <v>244</v>
      </c>
      <c r="D98" s="61"/>
      <c r="E98" s="61"/>
      <c r="F98" s="62">
        <f t="shared" si="0"/>
        <v>0.0</v>
      </c>
    </row>
    <row r="99" spans="8:8" ht="15.2">
      <c r="C99" s="60" t="s">
        <v>240</v>
      </c>
      <c r="D99" s="61"/>
      <c r="E99" s="61"/>
      <c r="F99" s="62">
        <f t="shared" si="0"/>
        <v>0.0</v>
      </c>
    </row>
    <row r="100" spans="8:8" ht="15.2">
      <c r="C100" s="63" t="s">
        <v>28</v>
      </c>
      <c r="D100" s="61"/>
      <c r="E100" s="61"/>
      <c r="F100" s="62">
        <f t="shared" si="0"/>
        <v>0.0</v>
      </c>
    </row>
    <row r="101" spans="8:8" ht="15.2">
      <c r="C101" s="60" t="s">
        <v>284</v>
      </c>
      <c r="D101" s="61"/>
      <c r="E101" s="61"/>
      <c r="F101" s="62">
        <f t="shared" si="0"/>
        <v>0.0</v>
      </c>
    </row>
    <row r="102" spans="8:8" ht="15.2">
      <c r="C102" s="63" t="s">
        <v>240</v>
      </c>
      <c r="D102" s="61"/>
      <c r="E102" s="61"/>
      <c r="F102" s="62">
        <f t="shared" si="0"/>
        <v>0.0</v>
      </c>
    </row>
    <row r="103" spans="8:8" ht="15.2">
      <c r="C103" s="60" t="s">
        <v>32</v>
      </c>
      <c r="D103" s="61"/>
      <c r="E103" s="61"/>
      <c r="F103" s="62">
        <f t="shared" si="0"/>
        <v>0.0</v>
      </c>
    </row>
    <row r="104" spans="8:8" ht="15.2">
      <c r="C104" s="60" t="s">
        <v>34</v>
      </c>
      <c r="D104" s="61"/>
      <c r="E104" s="61"/>
      <c r="F104" s="62">
        <f t="shared" si="0"/>
        <v>0.0</v>
      </c>
    </row>
    <row r="105" spans="8:8" ht="15.2">
      <c r="C105" s="60" t="s">
        <v>284</v>
      </c>
      <c r="D105" s="61"/>
      <c r="E105" s="61"/>
      <c r="F105" s="62">
        <f t="shared" si="0"/>
        <v>0.0</v>
      </c>
    </row>
    <row r="106" spans="8:8" ht="15.2">
      <c r="C106" s="60" t="s">
        <v>240</v>
      </c>
      <c r="D106" s="61"/>
      <c r="E106" s="61"/>
      <c r="F106" s="62">
        <f t="shared" si="0"/>
        <v>0.0</v>
      </c>
    </row>
    <row r="107" spans="8:8" ht="15.2">
      <c r="C107" s="60" t="s">
        <v>287</v>
      </c>
      <c r="D107" s="61"/>
      <c r="E107" s="61"/>
      <c r="F107" s="62">
        <f t="shared" si="0"/>
        <v>0.0</v>
      </c>
    </row>
    <row r="108" spans="8:8">
      <c r="C108" s="60" t="s">
        <v>286</v>
      </c>
      <c r="D108" s="61"/>
      <c r="E108" s="61"/>
      <c r="F108" s="62">
        <f t="shared" si="0"/>
        <v>0.0</v>
      </c>
    </row>
    <row r="109" spans="8:8">
      <c r="C109" s="60" t="s">
        <v>37</v>
      </c>
      <c r="D109" s="61"/>
      <c r="E109" s="61"/>
      <c r="F109" s="62">
        <f t="shared" si="0"/>
        <v>0.0</v>
      </c>
    </row>
    <row r="110" spans="8:8">
      <c r="C110" s="60" t="s">
        <v>239</v>
      </c>
      <c r="D110" s="61"/>
      <c r="E110" s="61"/>
      <c r="F110" s="62">
        <f t="shared" si="0"/>
        <v>0.0</v>
      </c>
    </row>
    <row r="111" spans="8:8">
      <c r="C111" s="60" t="s">
        <v>240</v>
      </c>
      <c r="D111" s="61"/>
      <c r="E111" s="61"/>
      <c r="F111" s="62">
        <f t="shared" si="0"/>
        <v>0.0</v>
      </c>
    </row>
    <row r="112" spans="8:8">
      <c r="C112" s="63" t="s">
        <v>253</v>
      </c>
      <c r="D112" s="61"/>
      <c r="E112" s="61"/>
      <c r="F112" s="62">
        <f t="shared" si="0"/>
        <v>0.0</v>
      </c>
    </row>
    <row r="113" spans="8:8">
      <c r="C113" s="63" t="s">
        <v>254</v>
      </c>
      <c r="D113" s="61"/>
      <c r="E113" s="61"/>
      <c r="F113" s="62">
        <f t="shared" si="0"/>
        <v>0.0</v>
      </c>
    </row>
    <row r="114" spans="8:8">
      <c r="C114" s="63" t="s">
        <v>255</v>
      </c>
      <c r="D114" s="61"/>
      <c r="E114" s="61"/>
      <c r="F114" s="62">
        <f t="shared" si="0"/>
        <v>0.0</v>
      </c>
    </row>
    <row r="115" spans="8:8">
      <c r="C115" s="60" t="s">
        <v>287</v>
      </c>
      <c r="D115" s="61"/>
      <c r="E115" s="61"/>
      <c r="F115" s="62">
        <f t="shared" si="0"/>
        <v>0.0</v>
      </c>
    </row>
    <row r="116" spans="8:8">
      <c r="C116" s="60" t="s">
        <v>288</v>
      </c>
      <c r="D116" s="61"/>
      <c r="E116" s="61"/>
      <c r="F116" s="62">
        <f t="shared" si="0"/>
        <v>0.0</v>
      </c>
    </row>
    <row r="117" spans="8:8">
      <c r="C117" s="60" t="s">
        <v>289</v>
      </c>
      <c r="D117" s="61"/>
      <c r="E117" s="61"/>
      <c r="F117" s="62">
        <f t="shared" si="0"/>
        <v>0.0</v>
      </c>
    </row>
    <row r="118" spans="8:8">
      <c r="C118" s="60" t="s">
        <v>290</v>
      </c>
      <c r="D118" s="61"/>
      <c r="E118" s="61"/>
      <c r="F118" s="62">
        <f t="shared" si="0"/>
        <v>0.0</v>
      </c>
    </row>
    <row r="119" spans="8:8">
      <c r="C119" s="60" t="s">
        <v>291</v>
      </c>
      <c r="D119" s="61"/>
      <c r="E119" s="61"/>
      <c r="F119" s="62">
        <f t="shared" si="0"/>
        <v>0.0</v>
      </c>
    </row>
    <row r="120" spans="8:8">
      <c r="C120" s="60" t="s">
        <v>292</v>
      </c>
      <c r="D120" s="61"/>
      <c r="E120" s="61"/>
      <c r="F120" s="62">
        <f t="shared" si="0"/>
        <v>0.0</v>
      </c>
    </row>
    <row r="121" spans="8:8">
      <c r="C121" s="60" t="s">
        <v>293</v>
      </c>
      <c r="D121" s="61"/>
      <c r="E121" s="61"/>
      <c r="F121" s="62">
        <f t="shared" si="0"/>
        <v>0.0</v>
      </c>
    </row>
    <row r="122" spans="8:8">
      <c r="C122" s="60" t="s">
        <v>294</v>
      </c>
      <c r="D122" s="61"/>
      <c r="E122" s="61"/>
      <c r="F122" s="62">
        <f t="shared" si="0"/>
        <v>0.0</v>
      </c>
    </row>
    <row r="123" spans="8:8">
      <c r="C123" s="60" t="s">
        <v>295</v>
      </c>
      <c r="D123" s="61"/>
      <c r="E123" s="61"/>
      <c r="F123" s="62">
        <f t="shared" si="0"/>
        <v>0.0</v>
      </c>
    </row>
    <row r="124" spans="8:8">
      <c r="C124" s="60" t="s">
        <v>294</v>
      </c>
      <c r="D124" s="61"/>
      <c r="E124" s="61"/>
      <c r="F124" s="62">
        <f t="shared" si="0"/>
        <v>0.0</v>
      </c>
    </row>
    <row r="125" spans="8:8">
      <c r="C125" s="60" t="s">
        <v>297</v>
      </c>
      <c r="D125" s="61"/>
      <c r="E125" s="61"/>
      <c r="F125" s="62">
        <f t="shared" si="0"/>
        <v>0.0</v>
      </c>
    </row>
    <row r="126" spans="8:8">
      <c r="C126" s="64"/>
      <c r="D126" s="61"/>
      <c r="E126" s="61"/>
      <c r="F126" s="62">
        <f t="shared" si="0"/>
        <v>0.0</v>
      </c>
    </row>
    <row r="127" spans="8:8">
      <c r="C127" s="64"/>
      <c r="D127" s="61"/>
      <c r="E127" s="61"/>
      <c r="F127" s="62">
        <f t="shared" si="0"/>
        <v>0.0</v>
      </c>
    </row>
    <row r="128" spans="8:8">
      <c r="C128" s="64"/>
      <c r="D128" s="61"/>
      <c r="E128" s="61"/>
      <c r="F128" s="62">
        <f t="shared" si="0"/>
        <v>0.0</v>
      </c>
    </row>
    <row r="129" spans="8:8">
      <c r="C129" s="64"/>
      <c r="D129" s="61"/>
      <c r="E129" s="61"/>
      <c r="F129" s="62">
        <f t="shared" si="0"/>
        <v>0.0</v>
      </c>
    </row>
    <row r="130" spans="8:8">
      <c r="C130" s="64"/>
      <c r="D130" s="61"/>
      <c r="E130" s="61"/>
      <c r="F130" s="62">
        <f t="shared" si="0"/>
        <v>0.0</v>
      </c>
    </row>
    <row r="131" spans="8:8">
      <c r="C131" s="65" t="s">
        <v>256</v>
      </c>
      <c r="D131" s="62"/>
      <c r="E131" s="62"/>
      <c r="F131" s="66">
        <f>SUM(F97:F130)</f>
        <v>0.0</v>
      </c>
    </row>
    <row r="132" spans="8:8">
      <c r="C132" s="57" t="s">
        <v>257</v>
      </c>
      <c r="D132" s="62"/>
      <c r="E132" s="62"/>
      <c r="F132" s="61">
        <v>1.3</v>
      </c>
    </row>
    <row r="133" spans="8:8">
      <c r="C133" s="65" t="s">
        <v>258</v>
      </c>
      <c r="D133" s="67"/>
      <c r="E133" s="67"/>
      <c r="F133" s="67">
        <f>F132*F131</f>
        <v>0.0</v>
      </c>
    </row>
  </sheetData>
  <sheetProtection password="e16e" sheet="1" objects="1" scenarios="1"/>
  <mergeCells count="1">
    <mergeCell ref="G56:H56"/>
  </mergeCells>
  <dataValidations count="3">
    <dataValidation allowBlank="1" type="list" errorStyle="stop" showInputMessage="1" showErrorMessage="1" sqref="C52">
      <formula1>"Free Hold,Lease Hold,=Reference!B23"</formula1>
    </dataValidation>
    <dataValidation allowBlank="1" type="list" errorStyle="stop" showInputMessage="1" showErrorMessage="1" sqref="C51">
      <formula1>"Agriculture,Commercial,Industrial,Residential,Residential + Commercial,=Reference!B20"</formula1>
    </dataValidation>
    <dataValidation allowBlank="1" type="list" errorStyle="stop" showInputMessage="1" showErrorMessage="1" sqref="C26">
      <formula1>"No,Refer Remark,Yes,Refer Remark "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22"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Reference!$E$112:$E$150</xm:f>
          </x14:formula1>
          <xm:sqref>C97:C130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Reference!$B$2:$B$7</xm:f>
          </x14:formula1>
          <xm:sqref>C9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  <x14:dataValidation allowBlank="1" type="list" errorStyle="stop" showInputMessage="1" showErrorMessage="1">
          <x14:formula1>
            <xm:f>Reference!$B$50:$B$52</xm:f>
          </x14:formula1>
          <xm:sqref>C66</xm:sqref>
        </x14:dataValidation>
        <x14:dataValidation allowBlank="1" type="list" errorStyle="stop" showInputMessage="1" showErrorMessage="1">
          <x14:formula1>
            <xm:f>Reference!$B$76:$B$89</xm:f>
          </x14:formula1>
          <xm:sqref>C70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  <x14:dataValidation allowBlank="1" type="list" errorStyle="stop" showInputMessage="1" showErrorMessage="1">
          <x14:formula1>
            <xm:f>Reference!$B$68:$B$74</xm:f>
          </x14:formula1>
          <xm:sqref>C69</xm:sqref>
        </x14:dataValidation>
        <x14:dataValidation allowBlank="1" type="list" errorStyle="stop" showInputMessage="1" showErrorMessage="1">
          <x14:formula1>
            <xm:f>Reference!$B$54:$B$56</xm:f>
          </x14:formula1>
          <xm:sqref>C67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  <x14:dataValidation allowBlank="1" type="list" errorStyle="stop" showInputMessage="1" showErrorMessage="1">
          <x14:formula1>
            <xm:f>Reference!$B$26:$B$27</xm:f>
          </x14:formula1>
          <xm:sqref>C58:C63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  <x14:dataValidation allowBlank="1" type="list" errorStyle="stop" showInputMessage="1" showErrorMessage="1">
          <x14:formula1>
            <xm:f>Reference!$B$26:$B$27</xm:f>
          </x14:formula1>
          <xm:sqref>C55:C56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EG139"/>
  <sheetViews>
    <sheetView workbookViewId="0" topLeftCell="A96">
      <selection activeCell="A133" sqref="A133"/>
    </sheetView>
  </sheetViews>
  <sheetFormatPr defaultRowHeight="14.4" defaultColWidth="9"/>
  <cols>
    <col min="1" max="1" customWidth="1" width="45.554688" style="0"/>
    <col min="2" max="2" customWidth="1" width="53.33203" style="68"/>
    <col min="3" max="4" customWidth="1" width="9.109375" style="0"/>
    <col min="5" max="5" customWidth="1" width="27.0" style="0"/>
    <col min="6" max="6" customWidth="1" width="9.109375" style="0"/>
    <col min="7" max="7" customWidth="1" width="20.664062" style="0"/>
    <col min="8" max="256" customWidth="1" width="9.109375" style="0"/>
    <col min="257" max="257" customWidth="1" width="9.0" style="0"/>
  </cols>
  <sheetData>
    <row r="1" spans="8:8" ht="12.9" customHeight="1">
      <c r="A1" s="20" t="s">
        <v>177</v>
      </c>
      <c r="B1" s="69" t="s">
        <v>178</v>
      </c>
    </row>
    <row r="2" spans="8:8" ht="12.9" customHeight="1">
      <c r="A2" t="s">
        <v>6</v>
      </c>
      <c r="B2" s="70" t="s">
        <v>179</v>
      </c>
    </row>
    <row r="3" spans="8:8" ht="12.9" customHeight="1">
      <c r="A3" t="s">
        <v>6</v>
      </c>
      <c r="B3" s="70" t="s">
        <v>180</v>
      </c>
    </row>
    <row r="4" spans="8:8" ht="12.9" customHeight="1">
      <c r="A4" t="s">
        <v>6</v>
      </c>
      <c r="B4" s="70" t="s">
        <v>181</v>
      </c>
    </row>
    <row r="5" spans="8:8" ht="12.9" customHeight="1">
      <c r="A5" t="s">
        <v>6</v>
      </c>
      <c r="B5" s="70" t="s">
        <v>7</v>
      </c>
    </row>
    <row r="6" spans="8:8" ht="12.9" customHeight="1">
      <c r="A6" t="s">
        <v>6</v>
      </c>
      <c r="B6" s="70" t="s">
        <v>182</v>
      </c>
    </row>
    <row r="7" spans="8:8" ht="12.9" customHeight="1">
      <c r="A7" t="s">
        <v>6</v>
      </c>
      <c r="B7" s="70" t="s">
        <v>183</v>
      </c>
    </row>
    <row r="8" spans="8:8">
      <c r="B8" s="70"/>
    </row>
    <row r="9" spans="8:8" ht="12.9" customHeight="1">
      <c r="A9" t="s">
        <v>8</v>
      </c>
      <c r="B9" s="70" t="s">
        <v>184</v>
      </c>
    </row>
    <row r="10" spans="8:8" ht="12.9" customHeight="1">
      <c r="A10" t="s">
        <v>8</v>
      </c>
      <c r="B10" s="70" t="s">
        <v>185</v>
      </c>
    </row>
    <row r="11" spans="8:8" ht="12.9" customHeight="1">
      <c r="A11" t="s">
        <v>8</v>
      </c>
      <c r="B11" s="70" t="s">
        <v>9</v>
      </c>
    </row>
    <row r="12" spans="8:8">
      <c r="B12" s="70"/>
    </row>
    <row r="13" spans="8:8" ht="12.9" customHeight="1">
      <c r="A13" t="s">
        <v>22</v>
      </c>
      <c r="B13" s="70" t="s">
        <v>186</v>
      </c>
    </row>
    <row r="14" spans="8:8" ht="12.9" customHeight="1">
      <c r="A14" t="s">
        <v>22</v>
      </c>
      <c r="B14" s="70" t="s">
        <v>187</v>
      </c>
    </row>
    <row r="15" spans="8:8" ht="12.9" customHeight="1">
      <c r="A15" t="s">
        <v>22</v>
      </c>
      <c r="B15" s="70" t="s">
        <v>188</v>
      </c>
    </row>
    <row r="16" spans="8:8">
      <c r="B16" s="70"/>
    </row>
    <row r="17" spans="8:8" ht="12.9" customHeight="1">
      <c r="A17" t="s">
        <v>48</v>
      </c>
      <c r="B17" s="70" t="s">
        <v>189</v>
      </c>
    </row>
    <row r="18" spans="8:8" ht="12.9" customHeight="1">
      <c r="A18" t="s">
        <v>48</v>
      </c>
      <c r="B18" s="70" t="s">
        <v>190</v>
      </c>
    </row>
    <row r="19" spans="8:8" ht="12.9" customHeight="1">
      <c r="A19" t="s">
        <v>48</v>
      </c>
      <c r="B19" s="70" t="s">
        <v>191</v>
      </c>
    </row>
    <row r="20" spans="8:8" ht="12.9" customHeight="1">
      <c r="A20" t="s">
        <v>48</v>
      </c>
      <c r="B20" s="70" t="s">
        <v>192</v>
      </c>
    </row>
    <row r="21" spans="8:8" ht="12.9" customHeight="1">
      <c r="A21" t="s">
        <v>48</v>
      </c>
      <c r="B21" s="70" t="s">
        <v>49</v>
      </c>
    </row>
    <row r="22" spans="8:8">
      <c r="B22" s="70"/>
    </row>
    <row r="23" spans="8:8" ht="12.9" customHeight="1">
      <c r="A23" t="s">
        <v>50</v>
      </c>
      <c r="B23" s="70" t="s">
        <v>193</v>
      </c>
    </row>
    <row r="24" spans="8:8" ht="12.9" customHeight="1">
      <c r="A24" t="s">
        <v>50</v>
      </c>
      <c r="B24" s="70" t="s">
        <v>51</v>
      </c>
    </row>
    <row r="25" spans="8:8">
      <c r="B25" s="70"/>
    </row>
    <row r="26" spans="8:8" ht="12.9" customHeight="1">
      <c r="A26" s="1" t="s">
        <v>53</v>
      </c>
      <c r="B26" s="70" t="s">
        <v>54</v>
      </c>
    </row>
    <row r="27" spans="8:8" ht="12.9" customHeight="1">
      <c r="A27" s="1" t="s">
        <v>53</v>
      </c>
      <c r="B27" s="70" t="s">
        <v>59</v>
      </c>
    </row>
    <row r="28" spans="8:8">
      <c r="B28" s="70"/>
    </row>
    <row r="29" spans="8:8" ht="12.9" customHeight="1">
      <c r="A29" s="1" t="s">
        <v>55</v>
      </c>
      <c r="B29" s="70" t="s">
        <v>54</v>
      </c>
    </row>
    <row r="30" spans="8:8" ht="12.9" customHeight="1">
      <c r="A30" s="1" t="s">
        <v>55</v>
      </c>
      <c r="B30" s="70" t="s">
        <v>59</v>
      </c>
    </row>
    <row r="31" spans="8:8">
      <c r="B31" s="70"/>
    </row>
    <row r="32" spans="8:8" ht="12.9" customHeight="1">
      <c r="A32" s="71" t="s">
        <v>57</v>
      </c>
      <c r="B32" s="70" t="s">
        <v>54</v>
      </c>
    </row>
    <row r="33" spans="8:8" ht="12.9" customHeight="1">
      <c r="A33" s="71" t="s">
        <v>57</v>
      </c>
      <c r="B33" s="70" t="s">
        <v>59</v>
      </c>
    </row>
    <row r="34" spans="8:8">
      <c r="B34" s="70"/>
    </row>
    <row r="35" spans="8:8" ht="12.9" customHeight="1">
      <c r="A35" s="1" t="s">
        <v>58</v>
      </c>
      <c r="B35" s="70" t="s">
        <v>54</v>
      </c>
    </row>
    <row r="36" spans="8:8" ht="12.9" customHeight="1">
      <c r="A36" s="1" t="s">
        <v>58</v>
      </c>
      <c r="B36" s="70" t="s">
        <v>59</v>
      </c>
    </row>
    <row r="37" spans="8:8">
      <c r="B37" s="70"/>
    </row>
    <row r="38" spans="8:8" ht="12.9" customHeight="1">
      <c r="A38" s="1" t="s">
        <v>60</v>
      </c>
      <c r="B38" s="70" t="s">
        <v>54</v>
      </c>
    </row>
    <row r="39" spans="8:8" ht="12.9" customHeight="1">
      <c r="A39" s="1" t="s">
        <v>60</v>
      </c>
      <c r="B39" s="70" t="s">
        <v>59</v>
      </c>
    </row>
    <row r="40" spans="8:8">
      <c r="B40" s="70"/>
    </row>
    <row r="41" spans="8:8" ht="12.9" customHeight="1">
      <c r="A41" s="1" t="s">
        <v>61</v>
      </c>
      <c r="B41" s="70" t="s">
        <v>54</v>
      </c>
    </row>
    <row r="42" spans="8:8" ht="12.9" customHeight="1">
      <c r="A42" s="1" t="s">
        <v>61</v>
      </c>
      <c r="B42" s="70" t="s">
        <v>59</v>
      </c>
    </row>
    <row r="43" spans="8:8">
      <c r="B43" s="70"/>
    </row>
    <row r="44" spans="8:8" ht="12.9" customHeight="1">
      <c r="A44" s="1" t="s">
        <v>62</v>
      </c>
      <c r="B44" s="70" t="s">
        <v>54</v>
      </c>
    </row>
    <row r="45" spans="8:8" ht="12.9" customHeight="1">
      <c r="A45" s="1" t="s">
        <v>62</v>
      </c>
      <c r="B45" s="70" t="s">
        <v>59</v>
      </c>
    </row>
    <row r="46" spans="8:8">
      <c r="B46" s="70"/>
    </row>
    <row r="47" spans="8:8" ht="12.9" customHeight="1">
      <c r="A47" s="1" t="s">
        <v>63</v>
      </c>
      <c r="B47" s="70" t="s">
        <v>54</v>
      </c>
    </row>
    <row r="48" spans="8:8" ht="12.9" customHeight="1">
      <c r="A48" s="1" t="s">
        <v>63</v>
      </c>
      <c r="B48" s="70" t="s">
        <v>59</v>
      </c>
    </row>
    <row r="49" spans="8:8">
      <c r="B49" s="70"/>
    </row>
    <row r="50" spans="8:8" ht="12.9" customHeight="1">
      <c r="A50" t="s">
        <v>65</v>
      </c>
      <c r="B50" s="70" t="s">
        <v>84</v>
      </c>
    </row>
    <row r="51" spans="8:8" ht="12.9" customHeight="1">
      <c r="A51" t="s">
        <v>65</v>
      </c>
      <c r="B51" s="70" t="s">
        <v>66</v>
      </c>
    </row>
    <row r="52" spans="8:8" ht="12.9" customHeight="1">
      <c r="A52" t="s">
        <v>65</v>
      </c>
      <c r="B52" s="70" t="s">
        <v>194</v>
      </c>
    </row>
    <row r="53" spans="8:8">
      <c r="B53" s="70"/>
    </row>
    <row r="54" spans="8:8" ht="12.9" customHeight="1">
      <c r="A54" t="s">
        <v>67</v>
      </c>
      <c r="B54" s="70" t="s">
        <v>195</v>
      </c>
    </row>
    <row r="55" spans="8:8" ht="12.9" customHeight="1">
      <c r="A55" t="s">
        <v>67</v>
      </c>
      <c r="B55" s="70" t="s">
        <v>68</v>
      </c>
    </row>
    <row r="56" spans="8:8" ht="12.9" customHeight="1">
      <c r="A56" t="s">
        <v>67</v>
      </c>
      <c r="B56" s="70" t="s">
        <v>196</v>
      </c>
    </row>
    <row r="57" spans="8:8">
      <c r="B57" s="70"/>
    </row>
    <row r="58" spans="8:8" ht="12.9" customHeight="1">
      <c r="A58" t="s">
        <v>69</v>
      </c>
      <c r="B58" s="70" t="s">
        <v>84</v>
      </c>
    </row>
    <row r="59" spans="8:8" ht="12.9" customHeight="1">
      <c r="A59" t="s">
        <v>69</v>
      </c>
      <c r="B59" s="70" t="s">
        <v>197</v>
      </c>
    </row>
    <row r="60" spans="8:8" ht="12.9" customHeight="1">
      <c r="A60" t="s">
        <v>69</v>
      </c>
      <c r="B60" s="70" t="s">
        <v>198</v>
      </c>
    </row>
    <row r="61" spans="8:8" ht="12.9" customHeight="1">
      <c r="A61" t="s">
        <v>69</v>
      </c>
      <c r="B61" s="70" t="s">
        <v>199</v>
      </c>
    </row>
    <row r="62" spans="8:8" ht="12.9" customHeight="1">
      <c r="A62" t="s">
        <v>69</v>
      </c>
      <c r="B62" s="70" t="s">
        <v>200</v>
      </c>
    </row>
    <row r="63" spans="8:8" ht="12.9" customHeight="1">
      <c r="A63" t="s">
        <v>69</v>
      </c>
      <c r="B63" s="70" t="s">
        <v>70</v>
      </c>
    </row>
    <row r="64" spans="8:8" ht="12.9" customHeight="1">
      <c r="A64" t="s">
        <v>69</v>
      </c>
      <c r="B64" s="70" t="s">
        <v>201</v>
      </c>
    </row>
    <row r="65" spans="8:8" ht="12.9" customHeight="1">
      <c r="A65" t="s">
        <v>69</v>
      </c>
      <c r="B65" s="70" t="s">
        <v>202</v>
      </c>
    </row>
    <row r="66" spans="8:8" ht="12.9" customHeight="1">
      <c r="A66" t="s">
        <v>69</v>
      </c>
      <c r="B66" s="70" t="s">
        <v>203</v>
      </c>
    </row>
    <row r="67" spans="8:8">
      <c r="B67" s="70"/>
    </row>
    <row r="68" spans="8:8" ht="12.9" customHeight="1">
      <c r="A68" t="s">
        <v>71</v>
      </c>
      <c r="B68" s="70" t="s">
        <v>72</v>
      </c>
    </row>
    <row r="69" spans="8:8" ht="12.9" customHeight="1">
      <c r="A69" t="s">
        <v>71</v>
      </c>
      <c r="B69" s="70" t="s">
        <v>84</v>
      </c>
    </row>
    <row r="70" spans="8:8" ht="12.9" customHeight="1">
      <c r="A70" t="s">
        <v>71</v>
      </c>
      <c r="B70" s="70" t="s">
        <v>204</v>
      </c>
    </row>
    <row r="71" spans="8:8" ht="12.9" customHeight="1">
      <c r="A71" t="s">
        <v>71</v>
      </c>
      <c r="B71" s="70" t="s">
        <v>237</v>
      </c>
    </row>
    <row r="72" spans="8:8" ht="12.9" customHeight="1">
      <c r="A72" t="s">
        <v>71</v>
      </c>
      <c r="B72" s="70" t="s">
        <v>205</v>
      </c>
    </row>
    <row r="73" spans="8:8" ht="12.9" customHeight="1">
      <c r="A73" t="s">
        <v>71</v>
      </c>
      <c r="B73" s="70" t="s">
        <v>206</v>
      </c>
    </row>
    <row r="74" spans="8:8" ht="12.9" customHeight="1">
      <c r="A74" t="s">
        <v>71</v>
      </c>
      <c r="B74" s="70" t="s">
        <v>203</v>
      </c>
    </row>
    <row r="75" spans="8:8">
      <c r="B75" s="70"/>
    </row>
    <row r="76" spans="8:8" ht="12.9" customHeight="1">
      <c r="A76" t="s">
        <v>73</v>
      </c>
      <c r="B76" s="70" t="s">
        <v>84</v>
      </c>
    </row>
    <row r="77" spans="8:8" ht="12.9" customHeight="1">
      <c r="A77" t="s">
        <v>73</v>
      </c>
      <c r="B77" s="70" t="s">
        <v>74</v>
      </c>
    </row>
    <row r="78" spans="8:8" ht="12.9" customHeight="1">
      <c r="A78" t="s">
        <v>73</v>
      </c>
      <c r="B78" s="70" t="s">
        <v>207</v>
      </c>
    </row>
    <row r="79" spans="8:8" ht="12.9" customHeight="1">
      <c r="A79" t="s">
        <v>73</v>
      </c>
      <c r="B79" s="70" t="s">
        <v>68</v>
      </c>
    </row>
    <row r="80" spans="8:8" ht="12.9" customHeight="1">
      <c r="A80" t="s">
        <v>73</v>
      </c>
      <c r="B80" s="70" t="s">
        <v>208</v>
      </c>
    </row>
    <row r="81" spans="8:8" ht="12.9" customHeight="1">
      <c r="A81" t="s">
        <v>73</v>
      </c>
      <c r="B81" s="70" t="s">
        <v>209</v>
      </c>
    </row>
    <row r="82" spans="8:8" ht="12.9" customHeight="1">
      <c r="A82" t="s">
        <v>73</v>
      </c>
      <c r="B82" s="70" t="s">
        <v>210</v>
      </c>
    </row>
    <row r="83" spans="8:8" ht="12.9" customHeight="1">
      <c r="A83" t="s">
        <v>73</v>
      </c>
      <c r="B83" s="70" t="s">
        <v>83</v>
      </c>
    </row>
    <row r="84" spans="8:8" ht="12.9" customHeight="1">
      <c r="A84" t="s">
        <v>73</v>
      </c>
      <c r="B84" s="70" t="s">
        <v>211</v>
      </c>
    </row>
    <row r="85" spans="8:8" ht="12.9" customHeight="1">
      <c r="A85" t="s">
        <v>73</v>
      </c>
      <c r="B85" s="70" t="s">
        <v>212</v>
      </c>
    </row>
    <row r="86" spans="8:8" ht="12.9" customHeight="1">
      <c r="A86" t="s">
        <v>73</v>
      </c>
      <c r="B86" s="70" t="s">
        <v>213</v>
      </c>
    </row>
    <row r="87" spans="8:8" ht="12.9" customHeight="1">
      <c r="A87" t="s">
        <v>73</v>
      </c>
      <c r="B87" s="70" t="s">
        <v>214</v>
      </c>
    </row>
    <row r="88" spans="8:8" ht="12.9" customHeight="1">
      <c r="A88" t="s">
        <v>73</v>
      </c>
      <c r="B88" s="70" t="s">
        <v>215</v>
      </c>
    </row>
    <row r="89" spans="8:8" ht="12.9" customHeight="1">
      <c r="A89" t="s">
        <v>73</v>
      </c>
      <c r="B89" s="70" t="s">
        <v>203</v>
      </c>
    </row>
    <row r="90" spans="8:8">
      <c r="B90" s="70"/>
    </row>
    <row r="91" spans="8:8" ht="12.9" customHeight="1">
      <c r="A91" t="s">
        <v>75</v>
      </c>
      <c r="B91" s="70" t="s">
        <v>84</v>
      </c>
    </row>
    <row r="92" spans="8:8" ht="12.9" customHeight="1">
      <c r="A92" t="s">
        <v>75</v>
      </c>
      <c r="B92" s="70" t="s">
        <v>216</v>
      </c>
    </row>
    <row r="93" spans="8:8" ht="12.9" customHeight="1">
      <c r="A93" t="s">
        <v>75</v>
      </c>
      <c r="B93" s="70" t="s">
        <v>217</v>
      </c>
    </row>
    <row r="94" spans="8:8" ht="12.9" customHeight="1">
      <c r="A94" t="s">
        <v>75</v>
      </c>
      <c r="B94" s="70" t="s">
        <v>78</v>
      </c>
    </row>
    <row r="95" spans="8:8" ht="12.9" customHeight="1">
      <c r="A95" t="s">
        <v>75</v>
      </c>
      <c r="B95" s="70" t="s">
        <v>76</v>
      </c>
    </row>
    <row r="96" spans="8:8" ht="12.9" customHeight="1">
      <c r="A96" t="s">
        <v>75</v>
      </c>
      <c r="B96" s="70" t="s">
        <v>218</v>
      </c>
    </row>
    <row r="97" spans="8:8" ht="12.9" customHeight="1">
      <c r="A97" t="s">
        <v>75</v>
      </c>
      <c r="B97" s="70" t="s">
        <v>203</v>
      </c>
    </row>
    <row r="98" spans="8:8">
      <c r="B98" s="70"/>
    </row>
    <row r="99" spans="8:8" ht="12.9" customHeight="1">
      <c r="A99" t="s">
        <v>77</v>
      </c>
      <c r="B99" s="70" t="s">
        <v>219</v>
      </c>
    </row>
    <row r="100" spans="8:8" ht="12.9" customHeight="1">
      <c r="A100" t="s">
        <v>77</v>
      </c>
      <c r="B100" s="70" t="s">
        <v>78</v>
      </c>
    </row>
    <row r="101" spans="8:8" ht="12.9" customHeight="1">
      <c r="A101" t="s">
        <v>77</v>
      </c>
      <c r="B101" s="70" t="s">
        <v>203</v>
      </c>
    </row>
    <row r="102" spans="8:8">
      <c r="B102" s="70"/>
    </row>
    <row r="103" spans="8:8" ht="12.9" customHeight="1">
      <c r="A103" t="s">
        <v>79</v>
      </c>
      <c r="B103" s="70" t="s">
        <v>84</v>
      </c>
    </row>
    <row r="104" spans="8:8" ht="12.9" customHeight="1">
      <c r="A104" t="s">
        <v>79</v>
      </c>
      <c r="B104" s="70" t="s">
        <v>220</v>
      </c>
    </row>
    <row r="105" spans="8:8" ht="12.9" customHeight="1">
      <c r="A105" t="s">
        <v>79</v>
      </c>
      <c r="B105" s="70" t="s">
        <v>80</v>
      </c>
    </row>
    <row r="106" spans="8:8" ht="12.9" customHeight="1">
      <c r="A106" t="s">
        <v>79</v>
      </c>
      <c r="B106" s="70" t="s">
        <v>221</v>
      </c>
    </row>
    <row r="107" spans="8:8" ht="12.9" customHeight="1">
      <c r="A107" t="s">
        <v>79</v>
      </c>
      <c r="B107" s="70" t="s">
        <v>222</v>
      </c>
    </row>
    <row r="108" spans="8:8" ht="12.9" customHeight="1">
      <c r="A108" t="s">
        <v>79</v>
      </c>
      <c r="B108" s="70" t="s">
        <v>203</v>
      </c>
    </row>
    <row r="109" spans="8:8">
      <c r="B109" s="70"/>
    </row>
    <row r="110" spans="8:8" ht="12.9" customHeight="1">
      <c r="A110" t="s">
        <v>81</v>
      </c>
      <c r="B110" s="70" t="s">
        <v>84</v>
      </c>
      <c r="E110" s="72" t="s">
        <v>247</v>
      </c>
      <c r="F110" s="72" t="s">
        <v>257</v>
      </c>
      <c r="G110" s="72" t="s">
        <v>259</v>
      </c>
      <c r="H110" s="73" t="s">
        <v>304</v>
      </c>
    </row>
    <row r="111" spans="8:8" ht="12.9" customHeight="1">
      <c r="A111" t="s">
        <v>81</v>
      </c>
      <c r="B111" s="70" t="s">
        <v>220</v>
      </c>
      <c r="E111" s="73" t="s">
        <v>246</v>
      </c>
      <c r="F111">
        <v>1.1</v>
      </c>
      <c r="G111" s="72" t="s">
        <v>242</v>
      </c>
      <c r="H111" s="73" t="s">
        <v>305</v>
      </c>
    </row>
    <row r="112" spans="8:8" ht="12.9" customHeight="1">
      <c r="A112" t="s">
        <v>81</v>
      </c>
      <c r="B112" s="70" t="s">
        <v>223</v>
      </c>
      <c r="E112" s="72" t="s">
        <v>244</v>
      </c>
      <c r="F112">
        <v>1.2</v>
      </c>
      <c r="G112" s="73" t="s">
        <v>281</v>
      </c>
    </row>
    <row r="113" spans="8:8" ht="12.9" customHeight="1">
      <c r="A113" t="s">
        <v>81</v>
      </c>
      <c r="B113" s="70" t="s">
        <v>203</v>
      </c>
      <c r="E113" s="73" t="s">
        <v>39</v>
      </c>
      <c r="F113">
        <v>1.25</v>
      </c>
      <c r="G113" s="72" t="s">
        <v>236</v>
      </c>
      <c r="H113" t="s">
        <v>188</v>
      </c>
    </row>
    <row r="114" spans="8:8">
      <c r="B114" s="70"/>
      <c r="E114" s="72" t="s">
        <v>28</v>
      </c>
      <c r="F114">
        <v>1.3</v>
      </c>
      <c r="G114" s="72" t="s">
        <v>260</v>
      </c>
      <c r="H114" t="s">
        <v>186</v>
      </c>
    </row>
    <row r="115" spans="8:8" ht="12.9" customHeight="1">
      <c r="A115" t="s">
        <v>82</v>
      </c>
      <c r="B115" s="70" t="s">
        <v>84</v>
      </c>
      <c r="E115" s="73" t="s">
        <v>285</v>
      </c>
      <c r="F115">
        <v>1.35</v>
      </c>
      <c r="G115" s="72" t="s">
        <v>261</v>
      </c>
    </row>
    <row r="116" spans="8:8" ht="12.9" customHeight="1">
      <c r="A116" t="s">
        <v>82</v>
      </c>
      <c r="B116" s="70" t="s">
        <v>208</v>
      </c>
      <c r="E116" s="72" t="s">
        <v>245</v>
      </c>
      <c r="F116">
        <v>1.4</v>
      </c>
      <c r="G116" s="72" t="s">
        <v>262</v>
      </c>
    </row>
    <row r="117" spans="8:8" ht="12.9" customHeight="1">
      <c r="A117" t="s">
        <v>82</v>
      </c>
      <c r="B117" s="70" t="s">
        <v>224</v>
      </c>
      <c r="E117" s="73" t="s">
        <v>32</v>
      </c>
      <c r="G117" s="73" t="s">
        <v>280</v>
      </c>
    </row>
    <row r="118" spans="8:8" ht="12.9" customHeight="1">
      <c r="A118" t="s">
        <v>82</v>
      </c>
      <c r="B118" s="70" t="s">
        <v>83</v>
      </c>
      <c r="E118" s="73" t="s">
        <v>34</v>
      </c>
      <c r="G118" s="72" t="s">
        <v>263</v>
      </c>
    </row>
    <row r="119" spans="8:8" ht="12.9" customHeight="1">
      <c r="A119" t="s">
        <v>82</v>
      </c>
      <c r="B119" s="70" t="s">
        <v>203</v>
      </c>
      <c r="E119" s="73" t="s">
        <v>240</v>
      </c>
      <c r="G119" s="72" t="s">
        <v>264</v>
      </c>
    </row>
    <row r="120" spans="8:8">
      <c r="B120" s="70"/>
      <c r="E120" s="73" t="s">
        <v>36</v>
      </c>
      <c r="G120" s="72" t="s">
        <v>265</v>
      </c>
    </row>
    <row r="121" spans="8:8" ht="12.9" customHeight="1">
      <c r="A121" t="s">
        <v>40</v>
      </c>
      <c r="B121" s="70" t="s">
        <v>84</v>
      </c>
      <c r="E121" s="73" t="s">
        <v>284</v>
      </c>
      <c r="G121" s="73" t="s">
        <v>282</v>
      </c>
    </row>
    <row r="122" spans="8:8" ht="12.9" customHeight="1">
      <c r="A122" t="s">
        <v>40</v>
      </c>
      <c r="B122" s="70" t="s">
        <v>225</v>
      </c>
      <c r="E122" s="73" t="s">
        <v>286</v>
      </c>
      <c r="G122" s="73" t="s">
        <v>283</v>
      </c>
    </row>
    <row r="123" spans="8:8" ht="12.9" customHeight="1">
      <c r="A123" t="s">
        <v>40</v>
      </c>
      <c r="B123" s="74" t="s">
        <v>279</v>
      </c>
      <c r="E123" s="73" t="s">
        <v>37</v>
      </c>
    </row>
    <row r="124" spans="8:8" ht="12.9" customHeight="1">
      <c r="A124" t="s">
        <v>40</v>
      </c>
      <c r="B124" s="70" t="s">
        <v>226</v>
      </c>
      <c r="E124" s="73" t="s">
        <v>239</v>
      </c>
    </row>
    <row r="125" spans="8:8" ht="12.9" customHeight="1">
      <c r="A125" t="s">
        <v>40</v>
      </c>
      <c r="B125" s="70" t="s">
        <v>227</v>
      </c>
      <c r="E125" s="73" t="s">
        <v>240</v>
      </c>
    </row>
    <row r="126" spans="8:8">
      <c r="E126" s="72" t="s">
        <v>253</v>
      </c>
    </row>
    <row r="127" spans="8:8">
      <c r="E127" s="72" t="s">
        <v>254</v>
      </c>
    </row>
    <row r="128" spans="8:8">
      <c r="E128" s="72" t="s">
        <v>255</v>
      </c>
    </row>
    <row r="129" spans="8:8">
      <c r="E129" s="73" t="s">
        <v>287</v>
      </c>
    </row>
    <row r="130" spans="8:8">
      <c r="E130" s="73" t="s">
        <v>288</v>
      </c>
    </row>
    <row r="131" spans="8:8">
      <c r="E131" s="73" t="s">
        <v>289</v>
      </c>
    </row>
    <row r="132" spans="8:8">
      <c r="E132" s="73" t="s">
        <v>290</v>
      </c>
    </row>
    <row r="133" spans="8:8">
      <c r="E133" s="73" t="s">
        <v>291</v>
      </c>
    </row>
    <row r="134" spans="8:8">
      <c r="E134" s="73" t="s">
        <v>292</v>
      </c>
    </row>
    <row r="135" spans="8:8">
      <c r="E135" s="73" t="s">
        <v>293</v>
      </c>
    </row>
    <row r="136" spans="8:8">
      <c r="E136" s="73" t="s">
        <v>294</v>
      </c>
    </row>
    <row r="137" spans="8:8">
      <c r="E137" s="73" t="s">
        <v>295</v>
      </c>
    </row>
    <row r="138" spans="8:8">
      <c r="E138" s="73" t="s">
        <v>296</v>
      </c>
    </row>
    <row r="139" spans="8:8">
      <c r="E139" s="73" t="s">
        <v>297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I77"/>
  <sheetViews>
    <sheetView workbookViewId="0" topLeftCell="A46">
      <selection activeCell="H21" sqref="H21"/>
    </sheetView>
  </sheetViews>
  <sheetFormatPr defaultRowHeight="14.4" defaultColWidth="9"/>
  <cols>
    <col min="1" max="1" customWidth="1" width="28.664062" style="0"/>
    <col min="2" max="2" customWidth="1" width="24.664062" style="0"/>
    <col min="3" max="3" customWidth="1" width="22.0" style="0"/>
    <col min="4" max="4" customWidth="1" width="13.0" style="0"/>
    <col min="5" max="256" customWidth="1" width="8.6640625" style="0"/>
    <col min="257" max="257" customWidth="1" width="9.0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71" t="str">
        <f>IF(SiteVisit!C3="","",SiteVisit!C3)</f>
        <v/>
      </c>
    </row>
    <row r="3" spans="8:8" ht="15.0" customHeight="1">
      <c r="A3" t="s">
        <v>101</v>
      </c>
      <c r="B3" t="s">
        <v>102</v>
      </c>
      <c r="C3" s="71" t="str">
        <f>IF(SiteVisit!C5="","",SiteVisit!C5)</f>
        <v>SBI Mumbai</v>
      </c>
    </row>
    <row r="4" spans="8:8" ht="15.0" customHeight="1">
      <c r="A4" s="71" t="s">
        <v>99</v>
      </c>
      <c r="B4" t="s">
        <v>103</v>
      </c>
      <c r="C4" s="75">
        <f>IF(SiteVisit!C4="","",SiteVisit!C4)</f>
        <v>45575.0</v>
      </c>
    </row>
    <row r="5" spans="8:8" ht="15.0" customHeight="1">
      <c r="A5" s="71"/>
      <c r="C5" s="75"/>
    </row>
    <row r="6" spans="8:8" ht="15.0" customHeight="1">
      <c r="A6" s="71" t="s">
        <v>99</v>
      </c>
      <c r="B6" t="s">
        <v>104</v>
      </c>
      <c r="C6" s="75" t="str">
        <f>IF(SiteVisit!C8="","",SiteVisit!C8)</f>
        <v>Mrs.Fatima Halvadvala </v>
      </c>
    </row>
    <row r="7" spans="8:8" ht="15.0" customHeight="1">
      <c r="A7" s="71" t="s">
        <v>105</v>
      </c>
      <c r="B7" t="s">
        <v>106</v>
      </c>
      <c r="C7" s="76" t="str">
        <f>IF(SiteVisit!C9="","",SiteVisit!C9)</f>
        <v>Rented</v>
      </c>
      <c r="D7" t="b">
        <f>TRUE()</f>
        <v>1</v>
      </c>
    </row>
    <row r="8" spans="8:8" ht="15.0" customHeight="1">
      <c r="A8" s="71" t="s">
        <v>105</v>
      </c>
      <c r="B8" t="s">
        <v>107</v>
      </c>
      <c r="C8" s="77" t="str">
        <f>IF(SiteVisit!C10="","",SiteVisit!C10)</f>
        <v>N/A</v>
      </c>
      <c r="D8" t="b">
        <f>TRUE()</f>
        <v>1</v>
      </c>
      <c r="J8" s="23"/>
    </row>
    <row r="9" spans="8:8" ht="15.0" customHeight="1">
      <c r="A9" s="71" t="s">
        <v>99</v>
      </c>
      <c r="B9" t="s">
        <v>108</v>
      </c>
      <c r="C9" s="77" t="str">
        <f>IF(SiteVisit!C14="","",SiteVisit!C14)</f>
        <v>Flat No.B -601</v>
      </c>
      <c r="J9" s="23"/>
    </row>
    <row r="10" spans="8:8" ht="15.0" customHeight="1">
      <c r="A10" s="71" t="s">
        <v>99</v>
      </c>
      <c r="B10" s="71" t="s">
        <v>109</v>
      </c>
      <c r="C10" s="77" t="str">
        <f>IF(SiteVisit!C15="","",SiteVisit!C15)</f>
        <v>6th Floor</v>
      </c>
      <c r="J10" s="23"/>
    </row>
    <row r="11" spans="8:8" ht="15.0" customHeight="1">
      <c r="A11" s="71" t="s">
        <v>99</v>
      </c>
      <c r="B11" t="s">
        <v>111</v>
      </c>
      <c r="C11" s="77" t="str">
        <f>IF(SiteVisit!C16="","",SiteVisit!C16)</f>
        <v>Wing No.B</v>
      </c>
      <c r="J11" s="23"/>
    </row>
    <row r="12" spans="8:8" ht="15.0" customHeight="1">
      <c r="A12" s="71" t="s">
        <v>99</v>
      </c>
      <c r="B12" t="s">
        <v>231</v>
      </c>
      <c r="C12" s="77" t="str">
        <f>IF(SiteVisit!C17="","",SiteVisit!C17)</f>
        <v>Essenseia phase 1</v>
      </c>
      <c r="J12" s="23"/>
    </row>
    <row r="13" spans="8:8" ht="15.0" customHeight="1">
      <c r="A13" s="71" t="s">
        <v>99</v>
      </c>
      <c r="B13" t="s">
        <v>110</v>
      </c>
      <c r="C13" s="77" t="str">
        <f>IF(SiteVisit!C18="","",SiteVisit!C18)</f>
        <v/>
      </c>
      <c r="J13" s="23"/>
    </row>
    <row r="14" spans="8:8" ht="15.0" customHeight="1">
      <c r="A14" s="71" t="s">
        <v>99</v>
      </c>
      <c r="B14" t="s">
        <v>112</v>
      </c>
      <c r="C14" s="77" t="str">
        <f>IF(SiteVisit!C19="","",SiteVisit!C19)</f>
        <v>Kondhwa Budruk</v>
      </c>
      <c r="J14" s="23"/>
    </row>
    <row r="15" spans="8:8" ht="15.0" customHeight="1">
      <c r="A15" s="71" t="s">
        <v>99</v>
      </c>
      <c r="B15" t="s">
        <v>16</v>
      </c>
      <c r="C15" s="77" t="str">
        <f>IF(SiteVisit!C20="","",SiteVisit!C20)</f>
        <v>Pune </v>
      </c>
      <c r="J15" s="1"/>
    </row>
    <row r="16" spans="8:8" ht="15.0" customHeight="1">
      <c r="A16" s="71" t="s">
        <v>99</v>
      </c>
      <c r="B16" t="s">
        <v>17</v>
      </c>
      <c r="C16" s="77" t="str">
        <f>IF(SiteVisit!C21="","",SiteVisit!C21)</f>
        <v/>
      </c>
      <c r="J16" s="23"/>
    </row>
    <row r="17" spans="8:8" ht="15.0" customHeight="1">
      <c r="A17" s="71" t="s">
        <v>113</v>
      </c>
      <c r="B17" t="s">
        <v>114</v>
      </c>
      <c r="C17" s="77" t="str">
        <f>IF(SiteVisit!C22="","",SiteVisit!C22)</f>
        <v>Parking floor </v>
      </c>
      <c r="D17" t="b">
        <f>TRUE()</f>
        <v>1</v>
      </c>
      <c r="J17" s="23"/>
    </row>
    <row r="18" spans="8:8" ht="15.0" customHeight="1">
      <c r="A18" s="71" t="s">
        <v>113</v>
      </c>
      <c r="B18" t="s">
        <v>115</v>
      </c>
      <c r="C18" s="77">
        <f>IF(SiteVisit!C23="","0",SiteVisit!C23)</f>
        <v>6.0</v>
      </c>
      <c r="D18" t="b">
        <f>TRUE()</f>
        <v>1</v>
      </c>
      <c r="J18" s="23"/>
    </row>
    <row r="19" spans="8:8" ht="15.0" customHeight="1">
      <c r="A19" s="71" t="s">
        <v>113</v>
      </c>
      <c r="B19" t="s">
        <v>116</v>
      </c>
      <c r="C19" s="77">
        <f>IF(SiteVisit!C24="","0",SiteVisit!C24)</f>
        <v>6.0</v>
      </c>
      <c r="D19" t="b">
        <f>TRUE()</f>
        <v>1</v>
      </c>
      <c r="J19" s="23"/>
    </row>
    <row r="20" spans="8:8" ht="15.0" customHeight="1">
      <c r="A20" s="71" t="s">
        <v>117</v>
      </c>
      <c r="B20" t="s">
        <v>21</v>
      </c>
      <c r="C20" s="77" t="str">
        <f>IF(SiteVisit!C25="","",SiteVisit!C25)</f>
        <v>Near HP Petrol pump/Utsav lawns /D-mart Kondhwa Budruk area</v>
      </c>
      <c r="D20" t="b">
        <f>FALSE()</f>
        <v>0</v>
      </c>
      <c r="J20" s="23"/>
    </row>
    <row r="21" spans="8:8" ht="15.0" customHeight="1">
      <c r="A21" s="71" t="s">
        <v>118</v>
      </c>
      <c r="B21" t="s">
        <v>119</v>
      </c>
      <c r="C21" s="77" t="str">
        <f>IF(SiteVisit!C26="","",SiteVisit!C26)</f>
        <v>Refer Remark </v>
      </c>
      <c r="D21" t="b">
        <f>TRUE()</f>
        <v>1</v>
      </c>
      <c r="J21" s="23"/>
    </row>
    <row r="22" spans="8:8" ht="15.0" customHeight="1">
      <c r="A22" s="71" t="s">
        <v>120</v>
      </c>
      <c r="B22" t="s">
        <v>121</v>
      </c>
      <c r="C22" s="77">
        <f>IF(SiteVisit!C28="","0",SiteVisit!C28)</f>
        <v>4.0</v>
      </c>
      <c r="D22" t="b">
        <f>TRUE()</f>
        <v>1</v>
      </c>
      <c r="J22" s="23"/>
    </row>
    <row r="23" spans="8:8" ht="15.0" customHeight="1">
      <c r="A23" s="71" t="s">
        <v>120</v>
      </c>
      <c r="B23" t="s">
        <v>123</v>
      </c>
      <c r="C23" s="77">
        <f>IF(SiteVisit!C29="","0",SiteVisit!C29)</f>
        <v>1.0</v>
      </c>
      <c r="D23" t="b">
        <f>FALSE()</f>
        <v>0</v>
      </c>
      <c r="J23" s="23"/>
    </row>
    <row r="24" spans="8:8" ht="15.0" customHeight="1">
      <c r="A24" s="71" t="s">
        <v>120</v>
      </c>
      <c r="B24" t="s">
        <v>125</v>
      </c>
      <c r="C24" s="77">
        <f>IF(SiteVisit!C30="","0",SiteVisit!C30)</f>
        <v>1.0</v>
      </c>
      <c r="D24" t="b">
        <f>FALSE()</f>
        <v>0</v>
      </c>
      <c r="J24" s="23"/>
    </row>
    <row r="25" spans="8:8" ht="15.0" customHeight="1">
      <c r="A25" s="71" t="s">
        <v>120</v>
      </c>
      <c r="B25" t="s">
        <v>127</v>
      </c>
      <c r="C25" s="77">
        <f>IF(SiteVisit!C31="","0",SiteVisit!C31)</f>
        <v>2.0</v>
      </c>
      <c r="D25" t="b">
        <f>FALSE()</f>
        <v>0</v>
      </c>
      <c r="J25" s="23"/>
    </row>
    <row r="26" spans="8:8" ht="15.0" customHeight="1">
      <c r="A26" s="71" t="s">
        <v>120</v>
      </c>
      <c r="B26" t="s">
        <v>129</v>
      </c>
      <c r="C26" s="77">
        <f>IF(SiteVisit!C32="","0",SiteVisit!C32)</f>
        <v>0.0</v>
      </c>
      <c r="D26" t="b">
        <f>FALSE()</f>
        <v>0</v>
      </c>
      <c r="J26" s="23"/>
    </row>
    <row r="27" spans="8:8" ht="15.0" customHeight="1">
      <c r="A27" s="71" t="s">
        <v>120</v>
      </c>
      <c r="B27" t="s">
        <v>131</v>
      </c>
      <c r="C27" s="77">
        <f>IF(SiteVisit!C33="","0",SiteVisit!C33)</f>
        <v>0.0</v>
      </c>
      <c r="D27" t="b">
        <f>FALSE()</f>
        <v>0</v>
      </c>
      <c r="J27" s="23"/>
    </row>
    <row r="28" spans="8:8" ht="15.0" customHeight="1">
      <c r="A28" s="71" t="s">
        <v>120</v>
      </c>
      <c r="B28" t="s">
        <v>133</v>
      </c>
      <c r="C28" s="77">
        <f>IF(SiteVisit!C34="","0",SiteVisit!C34)</f>
        <v>1.0</v>
      </c>
      <c r="D28" t="b">
        <f>FALSE()</f>
        <v>0</v>
      </c>
      <c r="J28" s="23"/>
    </row>
    <row r="29" spans="8:8" ht="15.0" customHeight="1">
      <c r="A29" s="71" t="s">
        <v>120</v>
      </c>
      <c r="B29" t="s">
        <v>134</v>
      </c>
      <c r="C29" s="77">
        <f>IF(SiteVisit!C35="","0",SiteVisit!C35)</f>
        <v>1.0</v>
      </c>
      <c r="D29" t="b">
        <f>FALSE()</f>
        <v>0</v>
      </c>
      <c r="J29" s="23"/>
    </row>
    <row r="30" spans="8:8" ht="15.0" customHeight="1">
      <c r="A30" s="71" t="s">
        <v>120</v>
      </c>
      <c r="B30" t="s">
        <v>135</v>
      </c>
      <c r="C30" s="77">
        <f>IF(SiteVisit!C36="","0",SiteVisit!C36)</f>
        <v>1.0</v>
      </c>
      <c r="D30" t="b">
        <f>FALSE()</f>
        <v>0</v>
      </c>
      <c r="J30" s="23"/>
    </row>
    <row r="31" spans="8:8" ht="15.0" customHeight="1">
      <c r="A31" s="71" t="s">
        <v>120</v>
      </c>
      <c r="B31" t="s">
        <v>136</v>
      </c>
      <c r="C31" s="77">
        <f>IF(SiteVisit!C37="","0",SiteVisit!C37)</f>
        <v>0.0</v>
      </c>
      <c r="D31" t="b">
        <f>FALSE()</f>
        <v>0</v>
      </c>
      <c r="J31" s="23"/>
    </row>
    <row r="32" spans="8:8" ht="15.0" customHeight="1">
      <c r="A32" s="71" t="s">
        <v>120</v>
      </c>
      <c r="B32" t="s">
        <v>137</v>
      </c>
      <c r="C32" s="77">
        <f>IF(SiteVisit!C38="","0",SiteVisit!C38)</f>
        <v>1.0</v>
      </c>
      <c r="D32" t="b">
        <f>FALSE()</f>
        <v>0</v>
      </c>
      <c r="J32" s="23"/>
    </row>
    <row r="33" spans="8:8" ht="15.0" customHeight="1">
      <c r="A33" s="71" t="s">
        <v>120</v>
      </c>
      <c r="B33" t="s">
        <v>138</v>
      </c>
      <c r="C33" s="77">
        <f>IF(SiteVisit!C39="","0",SiteVisit!C39)</f>
        <v>0.0</v>
      </c>
      <c r="D33" t="b">
        <f>FALSE()</f>
        <v>0</v>
      </c>
      <c r="J33" s="23"/>
    </row>
    <row r="34" spans="8:8" ht="15.0" customHeight="1">
      <c r="A34" s="71" t="s">
        <v>120</v>
      </c>
      <c r="B34" t="s">
        <v>122</v>
      </c>
      <c r="C34" s="77" t="str">
        <f>IF(SiteVisit!C40="","",SiteVisit!C40)</f>
        <v>One Balcony </v>
      </c>
      <c r="D34" t="b">
        <f>FALSE()</f>
        <v>0</v>
      </c>
      <c r="J34" s="23"/>
    </row>
    <row r="35" spans="8:8" ht="15.0" customHeight="1">
      <c r="A35" s="71" t="s">
        <v>120</v>
      </c>
      <c r="B35" t="s">
        <v>124</v>
      </c>
      <c r="C35" s="77">
        <f>IF(SiteVisit!C41="","0",SiteVisit!C41)</f>
        <v>0.0</v>
      </c>
      <c r="D35" t="b">
        <f>FALSE()</f>
        <v>0</v>
      </c>
      <c r="J35" s="23"/>
    </row>
    <row r="36" spans="8:8" ht="15.0" customHeight="1">
      <c r="A36" s="71" t="s">
        <v>120</v>
      </c>
      <c r="B36" t="s">
        <v>126</v>
      </c>
      <c r="C36" s="77">
        <f>IF(SiteVisit!C42="","",SiteVisit!C42)</f>
        <v>0.0</v>
      </c>
      <c r="D36" t="b">
        <f>FALSE()</f>
        <v>0</v>
      </c>
      <c r="J36" s="23"/>
    </row>
    <row r="37" spans="8:8" ht="15.0" customHeight="1">
      <c r="A37" s="71" t="s">
        <v>120</v>
      </c>
      <c r="B37" t="s">
        <v>128</v>
      </c>
      <c r="C37" s="77">
        <f>IF(SiteVisit!C43="","0",SiteVisit!C43)</f>
        <v>0.0</v>
      </c>
      <c r="D37" t="b">
        <f>FALSE()</f>
        <v>0</v>
      </c>
    </row>
    <row r="38" spans="8:8" ht="15.0" customHeight="1">
      <c r="A38" s="71" t="s">
        <v>120</v>
      </c>
      <c r="B38" t="s">
        <v>130</v>
      </c>
      <c r="C38" s="77">
        <f>IF(SiteVisit!C44="","",SiteVisit!C44)</f>
        <v>0.0</v>
      </c>
      <c r="D38" t="b">
        <f>FALSE()</f>
        <v>0</v>
      </c>
    </row>
    <row r="39" spans="8:8" ht="15.0" customHeight="1">
      <c r="A39" s="71" t="s">
        <v>120</v>
      </c>
      <c r="B39" t="s">
        <v>132</v>
      </c>
      <c r="C39" s="77">
        <f>IF(SiteVisit!C45="","0",SiteVisit!C45)</f>
        <v>0.0</v>
      </c>
      <c r="D39" t="b">
        <f>FALSE()</f>
        <v>0</v>
      </c>
    </row>
    <row r="40" spans="8:8" ht="15.0" customHeight="1">
      <c r="A40" s="71" t="s">
        <v>140</v>
      </c>
      <c r="B40" t="s">
        <v>141</v>
      </c>
      <c r="C40" s="77" t="str">
        <f>IF(SiteVisit!C47="","",SiteVisit!C47)</f>
        <v>Passage </v>
      </c>
      <c r="D40" t="b">
        <f>TRUE()</f>
        <v>1</v>
      </c>
    </row>
    <row r="41" spans="8:8" ht="15.0" customHeight="1">
      <c r="A41" s="71" t="s">
        <v>140</v>
      </c>
      <c r="B41" t="s">
        <v>142</v>
      </c>
      <c r="C41" s="77" t="str">
        <f>IF(SiteVisit!C48="","",SiteVisit!C48)</f>
        <v>Lift/flat no 602</v>
      </c>
      <c r="D41" t="b">
        <f>TRUE()</f>
        <v>1</v>
      </c>
    </row>
    <row r="42" spans="8:8" ht="15.0" customHeight="1">
      <c r="A42" s="71" t="s">
        <v>140</v>
      </c>
      <c r="B42" t="s">
        <v>143</v>
      </c>
      <c r="C42" s="77" t="str">
        <f>IF(SiteVisit!C49="","",SiteVisit!C49)</f>
        <v>flat no 604</v>
      </c>
      <c r="D42" t="b">
        <f>TRUE()</f>
        <v>1</v>
      </c>
    </row>
    <row r="43" spans="8:8" ht="15.0" customHeight="1">
      <c r="A43" s="71" t="s">
        <v>140</v>
      </c>
      <c r="B43" t="s">
        <v>144</v>
      </c>
      <c r="C43" s="77" t="str">
        <f>IF(SiteVisit!C50="","",SiteVisit!C50)</f>
        <v>duct </v>
      </c>
      <c r="D43" t="b">
        <f>TRUE()</f>
        <v>1</v>
      </c>
    </row>
    <row r="44" spans="8:8" ht="15.0" customHeight="1">
      <c r="A44" s="71" t="s">
        <v>140</v>
      </c>
      <c r="B44" t="s">
        <v>145</v>
      </c>
      <c r="C44" s="77" t="str">
        <f>IF(SiteVisit!C51="","",SiteVisit!C51)</f>
        <v>Residential</v>
      </c>
      <c r="D44" t="b">
        <f>TRUE()</f>
        <v>1</v>
      </c>
    </row>
    <row r="45" spans="8:8" ht="15.0" customHeight="1">
      <c r="A45" s="71" t="s">
        <v>140</v>
      </c>
      <c r="B45" t="s">
        <v>146</v>
      </c>
      <c r="C45" s="77" t="str">
        <f>IF(SiteVisit!C52="","",SiteVisit!C52)</f>
        <v>Free Hold</v>
      </c>
      <c r="D45" t="b">
        <f>TRUE()</f>
        <v>1</v>
      </c>
    </row>
    <row r="46" spans="8:8" ht="15.0" customHeight="1">
      <c r="A46" s="71" t="s">
        <v>118</v>
      </c>
      <c r="B46" t="s">
        <v>139</v>
      </c>
      <c r="C46" s="77">
        <f>IF(SiteVisit!C53="","0",SiteVisit!C53)</f>
        <v>2011.0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77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77" t="str">
        <f>IF(SiteVisit!C56="","",SiteVisit!C56)</f>
        <v>Complete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77" t="str">
        <f>IF(SiteVisit!C57="","0",SiteVisit!C57)</f>
        <v>All.</v>
      </c>
      <c r="D49" t="b">
        <f>FALSE()</f>
        <v>0</v>
      </c>
    </row>
    <row r="50" spans="8:8" ht="15.0" customHeight="1">
      <c r="A50" s="71" t="s">
        <v>147</v>
      </c>
      <c r="B50" t="s">
        <v>151</v>
      </c>
      <c r="C50" s="77" t="str">
        <f>IF(SiteVisit!C58="","",SiteVisit!C58)</f>
        <v>Complete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77" t="str">
        <f>IF(SiteVisit!C59="","",SiteVisit!C59)</f>
        <v>Complete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77" t="str">
        <f>IF(SiteVisit!C60="","",SiteVisit!C60)</f>
        <v>Complete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71" t="str">
        <f>IF(SiteVisit!C61="","",SiteVisit!C61)</f>
        <v>Complete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71" t="str">
        <f>IF(SiteVisit!C62="","",SiteVisit!C62)</f>
        <v>Complete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71" t="str">
        <f>IF(SiteVisit!C63="","",SiteVisit!C63)</f>
        <v>Complete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71" t="str">
        <f>IF(SiteVisit!C66="","",SiteVisit!C66)</f>
        <v>Concreate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71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71" t="str">
        <f>IF(SiteVisit!C68="","",SiteVisit!C68)</f>
        <v>Flush doors with wooden door frames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71" t="str">
        <f>IF(SiteVisit!C69="","",SiteVisit!C69)</f>
        <v>Aluminum sliding windows with M.S. grills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71" t="str">
        <f>IF(SiteVisit!C70="","",SiteVisit!C70)</f>
        <v>Vitrified tiles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71" t="str">
        <f>IF(SiteVisit!C71="","",SiteVisit!C71)</f>
        <v>OBD Paint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71" t="str">
        <f>IF(SiteVisit!C72="","",SiteVisit!C72)</f>
        <v>Cement Paint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71" t="str">
        <f>IF(SiteVisit!C73="","",SiteVisit!C73)</f>
        <v>Concealed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71" t="str">
        <f>IF(SiteVisit!C74="","",SiteVisit!C74)</f>
        <v>Concealed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71" t="str">
        <f>IF(SiteVisit!C75="","",SiteVisit!C75)</f>
        <v>Granite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71" t="str">
        <f>IF(SiteVisit!C76="","",SiteVisit!C76)</f>
        <v>Chequered Tiles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71" t="str">
        <f>IF(SiteVisit!C77="","",SiteVisit!C77)</f>
        <v>Cement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71" t="str">
        <f>IF(SiteVisit!C78="","",SiteVisit!C78)</f>
        <v/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71">
        <f>IF(SiteVisit!C79="","0",SiteVisit!C79)</f>
        <v>1.0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71" t="str">
        <f>IF(SiteVisit!C80="","",SiteVisit!C80)</f>
        <v/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71" t="str">
        <f>IF(SiteVisit!C81="","",SiteVisit!C81)</f>
        <v/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71" t="str">
        <f>IF(SiteVisit!C83="","",SiteVisit!C83)</f>
        <v/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71" t="str">
        <f>IF(SiteVisit!C84="","",SiteVisit!C84)</f>
        <v/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71">
        <f>IF(SiteVisit!C86="","",SiteVisit!C86)</f>
        <v>18.459803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71">
        <f>IF(SiteVisit!C87="","",SiteVisit!C87)</f>
        <v>73.892969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71" t="str">
        <f>IF(SiteVisit!C88="","",SiteVisit!C88)</f>
        <v>1) Plan Not Availabel.
2) Client ne photos &amp; measurements sathi allow nahi kele. already koni mumbai varun person ale hote tyanni photos ani measurements ghetle ahet
3) Flat on rent to parvez kazi</v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71" t="str">
        <f>IF(SiteVisit!C89="","",SiteVisit!C89)</f>
        <v>No. </v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C1:EB12"/>
  <sheetViews>
    <sheetView workbookViewId="0">
      <selection activeCell="B32" sqref="B32"/>
    </sheetView>
  </sheetViews>
  <sheetFormatPr defaultRowHeight="14.4" defaultColWidth="9"/>
  <cols>
    <col min="1" max="2" customWidth="1" width="11.5546875" style="0"/>
    <col min="3" max="3" customWidth="1" bestFit="1" width="39.441406" style="0"/>
    <col min="4" max="256" customWidth="1" width="11.5546875" style="0"/>
    <col min="257" max="257" customWidth="1" width="9.0" style="0"/>
  </cols>
  <sheetData>
    <row r="6" spans="8:8">
      <c r="C6" s="73"/>
    </row>
    <row r="8" spans="8:8">
      <c r="C8" s="41"/>
    </row>
    <row r="9" spans="8:8">
      <c r="C9" s="73"/>
    </row>
    <row r="10" spans="8:8">
      <c r="C10" s="73"/>
    </row>
    <row r="11" spans="8:8">
      <c r="C11" s="73"/>
    </row>
    <row r="12" spans="8:8">
      <c r="C12" s="73"/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hp</cp:lastModifiedBy>
  <dcterms:created xsi:type="dcterms:W3CDTF">2013-03-13T14:04:56Z</dcterms:created>
  <dcterms:modified xsi:type="dcterms:W3CDTF">2024-10-10T07:20:39Z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9f7c23ad230d49f2ba9714c676f217b3</vt:lpwstr>
  </property>
</Properties>
</file>