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isha sawant - SBI - Approx\"/>
    </mc:Choice>
  </mc:AlternateContent>
  <xr:revisionPtr revIDLastSave="0" documentId="13_ncr:1_{D0CC9F8A-C5AF-426E-9B06-F30C738EB28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4" i="22" l="1"/>
  <c r="T14" i="22"/>
  <c r="V12" i="21"/>
  <c r="U12" i="21"/>
  <c r="T14" i="20"/>
  <c r="S14" i="20"/>
  <c r="W17" i="17"/>
  <c r="W10" i="16"/>
  <c r="Y11" i="18"/>
  <c r="Y10" i="18"/>
  <c r="Y9" i="18"/>
  <c r="T19" i="17"/>
  <c r="T18" i="17"/>
  <c r="T17" i="17"/>
  <c r="T10" i="16"/>
  <c r="T9" i="16"/>
  <c r="T8" i="16"/>
  <c r="G33" i="4"/>
  <c r="G32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<sst xmlns="http://schemas.openxmlformats.org/spreadsheetml/2006/main" count="50" uniqueCount="44">
  <si>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</si>
  <si>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</si>
  <si>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</si>
  <si>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</si>
  <si>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</si>
  <si>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</si>
  <si>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</si>
  <si>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</si>
  <si>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</si>
  <si>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</si>
  <si>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</si>
  <si>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</si>
  <si>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</si>
  <si>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</si>
  <si>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</si>
  <si>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</si>
  <si>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</si>
  <si>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</si>
  <si>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</si>
  <si>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</si>
  <si>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</si>
  <si>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</si>
  <si>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</si>
  <si>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</si>
  <si>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</si>
  <si>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</si>
  <si>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</si>
  <si>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</si>
  <si>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</si>
  <si>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</si>
  <si>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</si>
  <si>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</si>
  <si>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</si>
  <si>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</si>
  <si>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</si>
  <si>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</si>
  <si>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</si>
  <si>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</si>
  <si>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</si>
  <si>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</si>
  <si>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 - isha sawant</t>
  </si>
  <si>
    <t>Agree CA</t>
  </si>
  <si>
    <t>EB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</si>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</sst>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36</xdr:row>
      <xdr:rowOff>67578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5D4842-8D98-4C91-B2EB-40AA19BBF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468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258402</xdr:colOff>
      <xdr:row>36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1EFCA3-7E34-4312-8C4C-44EB7FF46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92802" cy="654458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144086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8B2DF-2B35-417D-BC82-433B69AB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78486" cy="6439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38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46745B-23C7-47E8-BF0C-EABF45381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6239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A8D58-B219-4AF8-9079-E02623444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37</xdr:row>
      <xdr:rowOff>96174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F8AD6-74FE-474A-AF94-213B3F63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620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41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8E2BE-9FA1-4FA8-89CA-980E3769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6630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35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61A3D-B99C-48A8-8FF1-DF006736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6782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38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614CD-8EC1-478B-A41A-C4340ACC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230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E6BB2-86B9-441A-8271-10B9B28EA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6398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E8A7D-AB24-4932-81D6-163F9AE4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19" zoomScaleNormal="100" workbookViewId="0">
      <selection activeCell="U40" sqref="U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707</v>
      </c>
      <c r="C3" s="4">
        <f>B3*1.2</f>
        <v>848.4</v>
      </c>
      <c r="D3" s="4">
        <f t="shared" ref="D3:D14" si="2">C3*1.2</f>
        <v>1018.0799999999999</v>
      </c>
      <c r="E3" s="5">
        <f t="shared" ref="E3:E14" si="3">R3</f>
        <v>10730000</v>
      </c>
      <c r="F3" s="9">
        <f t="shared" ref="F3:F14" si="4">ROUND((E3/B3),0)</f>
        <v>15177</v>
      </c>
      <c r="G3" s="9">
        <f t="shared" ref="G3:G14" si="5">ROUND((E3/C3),0)</f>
        <v>12647</v>
      </c>
      <c r="H3" s="9">
        <f t="shared" ref="H3:H14" si="6">ROUND((E3/D3),0)</f>
        <v>10539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707</v>
      </c>
      <c r="R3" s="2">
        <v>10730000</v>
      </c>
    </row>
    <row r="4" spans="1:20" x14ac:dyDescent="0.25">
      <c r="A4" s="4">
        <f t="shared" ref="A4:A9" si="9">N4</f>
        <v>0</v>
      </c>
      <c r="B4" s="4">
        <f t="shared" ref="B4:B9" si="10">Q4</f>
        <v>790</v>
      </c>
      <c r="C4" s="4">
        <f t="shared" ref="C4:C9" si="11">B4*1.2</f>
        <v>948</v>
      </c>
      <c r="D4" s="4">
        <f t="shared" ref="D4:D9" si="12">C4*1.2</f>
        <v>1137.5999999999999</v>
      </c>
      <c r="E4" s="5">
        <f t="shared" ref="E4:E9" si="13">R4</f>
        <v>11800000</v>
      </c>
      <c r="F4" s="9">
        <f t="shared" ref="F4:F9" si="14">ROUND((E4/B4),0)</f>
        <v>14937</v>
      </c>
      <c r="G4" s="9">
        <f t="shared" ref="G4:G9" si="15">ROUND((E4/C4),0)</f>
        <v>12447</v>
      </c>
      <c r="H4" s="9">
        <f t="shared" ref="H4:H9" si="16">ROUND((E4/D4),0)</f>
        <v>10373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790</v>
      </c>
      <c r="R4" s="2">
        <v>11800000</v>
      </c>
    </row>
    <row r="5" spans="1:20" x14ac:dyDescent="0.25">
      <c r="A5" s="4">
        <f t="shared" si="9"/>
        <v>0</v>
      </c>
      <c r="B5" s="4">
        <f t="shared" si="10"/>
        <v>1028</v>
      </c>
      <c r="C5" s="4">
        <f t="shared" si="11"/>
        <v>1233.5999999999999</v>
      </c>
      <c r="D5" s="4">
        <f t="shared" si="12"/>
        <v>1480.32</v>
      </c>
      <c r="E5" s="5">
        <f t="shared" si="13"/>
        <v>15498960</v>
      </c>
      <c r="F5" s="9">
        <f t="shared" si="14"/>
        <v>15077</v>
      </c>
      <c r="G5" s="9">
        <f t="shared" si="15"/>
        <v>12564</v>
      </c>
      <c r="H5" s="9">
        <f t="shared" si="16"/>
        <v>10470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1028</v>
      </c>
      <c r="R5" s="2">
        <v>15498960</v>
      </c>
    </row>
    <row r="6" spans="1:20" x14ac:dyDescent="0.25">
      <c r="A6" s="4">
        <f t="shared" si="9"/>
        <v>0</v>
      </c>
      <c r="B6" s="4">
        <f t="shared" si="10"/>
        <v>658</v>
      </c>
      <c r="C6" s="4">
        <f t="shared" si="11"/>
        <v>789.6</v>
      </c>
      <c r="D6" s="4">
        <f t="shared" si="12"/>
        <v>947.52</v>
      </c>
      <c r="E6" s="5">
        <f t="shared" si="13"/>
        <v>9598160</v>
      </c>
      <c r="F6" s="9">
        <f t="shared" si="14"/>
        <v>14587</v>
      </c>
      <c r="G6" s="9">
        <f t="shared" si="15"/>
        <v>12156</v>
      </c>
      <c r="H6" s="9">
        <f t="shared" si="16"/>
        <v>10130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658</v>
      </c>
      <c r="R6" s="2">
        <v>9598160</v>
      </c>
    </row>
    <row r="7" spans="1:20" x14ac:dyDescent="0.25">
      <c r="A7" s="4">
        <f t="shared" si="9"/>
        <v>0</v>
      </c>
      <c r="B7" s="4">
        <f t="shared" si="10"/>
        <v>641</v>
      </c>
      <c r="C7" s="4">
        <f t="shared" si="11"/>
        <v>769.19999999999993</v>
      </c>
      <c r="D7" s="4">
        <f t="shared" si="12"/>
        <v>923.03999999999985</v>
      </c>
      <c r="E7" s="5">
        <f t="shared" si="13"/>
        <v>10600000</v>
      </c>
      <c r="F7" s="9">
        <f t="shared" si="14"/>
        <v>16537</v>
      </c>
      <c r="G7" s="9">
        <f t="shared" si="15"/>
        <v>13781</v>
      </c>
      <c r="H7" s="9">
        <f t="shared" si="16"/>
        <v>11484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641</v>
      </c>
      <c r="R7" s="2">
        <v>10600000</v>
      </c>
    </row>
    <row r="8" spans="1:20" x14ac:dyDescent="0.25">
      <c r="A8" s="4">
        <f t="shared" si="9"/>
        <v>0</v>
      </c>
      <c r="B8" s="4">
        <f t="shared" si="10"/>
        <v>932</v>
      </c>
      <c r="C8" s="4">
        <f t="shared" si="11"/>
        <v>1118.3999999999999</v>
      </c>
      <c r="D8" s="4">
        <f t="shared" si="12"/>
        <v>1342.0799999999997</v>
      </c>
      <c r="E8" s="5">
        <f t="shared" si="13"/>
        <v>13000000</v>
      </c>
      <c r="F8" s="9">
        <f t="shared" si="14"/>
        <v>13948</v>
      </c>
      <c r="G8" s="9">
        <f t="shared" si="15"/>
        <v>11624</v>
      </c>
      <c r="H8" s="9">
        <f t="shared" si="16"/>
        <v>9686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932</v>
      </c>
      <c r="R8" s="2">
        <v>13000000</v>
      </c>
    </row>
    <row r="9" spans="1:20" x14ac:dyDescent="0.25">
      <c r="A9" s="4">
        <f t="shared" si="9"/>
        <v>0</v>
      </c>
      <c r="B9" s="4">
        <f t="shared" si="10"/>
        <v>849</v>
      </c>
      <c r="C9" s="4">
        <f t="shared" si="11"/>
        <v>1018.8</v>
      </c>
      <c r="D9" s="4">
        <f t="shared" si="12"/>
        <v>1222.56</v>
      </c>
      <c r="E9" s="5">
        <f t="shared" si="13"/>
        <v>10100000</v>
      </c>
      <c r="F9" s="9">
        <f t="shared" si="14"/>
        <v>11896</v>
      </c>
      <c r="G9" s="9">
        <f t="shared" si="15"/>
        <v>9914</v>
      </c>
      <c r="H9" s="9">
        <f t="shared" si="16"/>
        <v>8261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849</v>
      </c>
      <c r="R9" s="2">
        <v>10100000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1">N16</f>
        <v>0</v>
      </c>
      <c r="B16" s="4">
        <f t="shared" ref="B16:B28" si="32">Q16</f>
        <v>665</v>
      </c>
      <c r="C16" s="4">
        <f>B16*1.2</f>
        <v>798</v>
      </c>
      <c r="D16" s="4">
        <f t="shared" ref="D16:D28" si="33">C16*1.2</f>
        <v>957.59999999999991</v>
      </c>
      <c r="E16" s="5">
        <f t="shared" ref="E16:E28" si="34">R16</f>
        <v>12200000</v>
      </c>
      <c r="F16" s="9">
        <f t="shared" ref="F16:F28" si="35">ROUND((E16/B16),0)</f>
        <v>18346</v>
      </c>
      <c r="G16" s="9">
        <f t="shared" ref="G16:G28" si="36">ROUND((E16/C16),0)</f>
        <v>15288</v>
      </c>
      <c r="H16" s="9">
        <f t="shared" ref="H16:H28" si="37">ROUND((E16/D16),0)</f>
        <v>12740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665</v>
      </c>
      <c r="R16" s="2">
        <v>12200000</v>
      </c>
    </row>
    <row r="17" spans="1:24" x14ac:dyDescent="0.25">
      <c r="A17" s="4">
        <f t="shared" si="31"/>
        <v>0</v>
      </c>
      <c r="B17" s="4">
        <f t="shared" si="32"/>
        <v>317</v>
      </c>
      <c r="C17" s="4">
        <f t="shared" ref="C17:C28" si="40">B17*1.2</f>
        <v>380.4</v>
      </c>
      <c r="D17" s="4">
        <f t="shared" si="33"/>
        <v>456.47999999999996</v>
      </c>
      <c r="E17" s="5">
        <f t="shared" si="34"/>
        <v>8312000</v>
      </c>
      <c r="F17" s="9">
        <f t="shared" si="35"/>
        <v>26221</v>
      </c>
      <c r="G17" s="9">
        <f t="shared" si="36"/>
        <v>21851</v>
      </c>
      <c r="H17" s="9">
        <f t="shared" si="37"/>
        <v>18209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317</v>
      </c>
      <c r="R17" s="2">
        <v>8312000</v>
      </c>
    </row>
    <row r="18" spans="1:24" x14ac:dyDescent="0.25">
      <c r="A18" s="4">
        <f t="shared" si="31"/>
        <v>0</v>
      </c>
      <c r="B18" s="4">
        <f t="shared" si="32"/>
        <v>665</v>
      </c>
      <c r="C18" s="4">
        <f t="shared" si="40"/>
        <v>798</v>
      </c>
      <c r="D18" s="4">
        <f t="shared" si="33"/>
        <v>957.59999999999991</v>
      </c>
      <c r="E18" s="5">
        <f t="shared" si="34"/>
        <v>13700000</v>
      </c>
      <c r="F18" s="9">
        <f t="shared" si="35"/>
        <v>20602</v>
      </c>
      <c r="G18" s="9">
        <f t="shared" si="36"/>
        <v>17168</v>
      </c>
      <c r="H18" s="9">
        <f t="shared" si="37"/>
        <v>14307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665</v>
      </c>
      <c r="R18" s="2">
        <v>13700000</v>
      </c>
    </row>
    <row r="19" spans="1:24" x14ac:dyDescent="0.25">
      <c r="A19" s="4">
        <f t="shared" si="31"/>
        <v>0</v>
      </c>
      <c r="B19" s="4">
        <f t="shared" si="32"/>
        <v>665</v>
      </c>
      <c r="C19" s="4">
        <f t="shared" si="40"/>
        <v>798</v>
      </c>
      <c r="D19" s="4">
        <f t="shared" si="33"/>
        <v>957.59999999999991</v>
      </c>
      <c r="E19" s="5">
        <f t="shared" si="34"/>
        <v>14300000</v>
      </c>
      <c r="F19" s="9">
        <f t="shared" si="35"/>
        <v>21504</v>
      </c>
      <c r="G19" s="9">
        <f t="shared" si="36"/>
        <v>17920</v>
      </c>
      <c r="H19" s="9">
        <f t="shared" si="37"/>
        <v>14933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665</v>
      </c>
      <c r="R19" s="2">
        <v>14300000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41</v>
      </c>
      <c r="F32" s="7">
        <v>78.02</v>
      </c>
      <c r="G32" s="6">
        <f>F32*10.764</f>
        <v>839.80727999999988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42</v>
      </c>
      <c r="F33" s="7">
        <v>4.05</v>
      </c>
      <c r="G33" s="6">
        <f>F33*10.764</f>
        <v>43.594199999999994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884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15912000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15593760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12729600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2210000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33150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U10:V12"/>
  <sheetViews>
    <sheetView zoomScaleNormal="100" workbookViewId="0">
      <selection activeCell="V13" sqref="V13"/>
    </sheetView>
  </sheetViews>
  <sheetFormatPr defaultRowHeight="15" x14ac:dyDescent="0.25"/>
  <sheetData>
    <row r="10" spans="21:22" x14ac:dyDescent="0.25">
      <c r="U10">
        <v>55.485999999999997</v>
      </c>
    </row>
    <row r="11" spans="21:22" x14ac:dyDescent="0.25">
      <c r="U11">
        <v>4.05</v>
      </c>
    </row>
    <row r="12" spans="21:22" x14ac:dyDescent="0.25">
      <c r="U12">
        <f>SUM(U10:U11)</f>
        <v>59.535999999999994</v>
      </c>
      <c r="V12">
        <f>U12*10.764</f>
        <v>640.84550399999989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2:U14"/>
  <sheetViews>
    <sheetView workbookViewId="0">
      <selection activeCell="U14" sqref="U14"/>
    </sheetView>
  </sheetViews>
  <sheetFormatPr defaultRowHeight="15" x14ac:dyDescent="0.25"/>
  <sheetData>
    <row r="12" spans="20:21" x14ac:dyDescent="0.25">
      <c r="T12">
        <v>82.417000000000002</v>
      </c>
    </row>
    <row r="13" spans="20:21" x14ac:dyDescent="0.25">
      <c r="T13">
        <v>4.1399999999999997</v>
      </c>
    </row>
    <row r="14" spans="20:21" x14ac:dyDescent="0.25">
      <c r="T14">
        <f>SUM(T12:T13)</f>
        <v>86.557000000000002</v>
      </c>
      <c r="U14">
        <f>T14*10.764</f>
        <v>931.69954799999994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R9" sqref="R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7:W19"/>
  <sheetViews>
    <sheetView zoomScaleNormal="100" workbookViewId="0">
      <selection activeCell="V25" sqref="V25"/>
    </sheetView>
  </sheetViews>
  <sheetFormatPr defaultRowHeight="15" x14ac:dyDescent="0.25"/>
  <cols>
    <col min="23" max="23" width="17.7109375" customWidth="1"/>
  </cols>
  <sheetData>
    <row r="7" spans="19:23" x14ac:dyDescent="0.25">
      <c r="W7">
        <v>10000000</v>
      </c>
    </row>
    <row r="8" spans="19:23" x14ac:dyDescent="0.25">
      <c r="S8">
        <v>61.81</v>
      </c>
      <c r="T8">
        <f>S8*10.764</f>
        <v>665.32283999999993</v>
      </c>
      <c r="W8">
        <v>700000</v>
      </c>
    </row>
    <row r="9" spans="19:23" x14ac:dyDescent="0.25">
      <c r="S9">
        <v>3.85</v>
      </c>
      <c r="T9">
        <f>S9*10.764</f>
        <v>41.441400000000002</v>
      </c>
      <c r="W9">
        <v>30000</v>
      </c>
    </row>
    <row r="10" spans="19:23" x14ac:dyDescent="0.25">
      <c r="T10">
        <f>SUM(T8:T9)</f>
        <v>706.76423999999997</v>
      </c>
      <c r="W10">
        <f>SUM(W7:W9)</f>
        <v>10730000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4:W19"/>
  <sheetViews>
    <sheetView topLeftCell="A7" zoomScaleNormal="100" workbookViewId="0">
      <selection activeCell="Y28" sqref="Y28"/>
    </sheetView>
  </sheetViews>
  <sheetFormatPr defaultRowHeight="15" x14ac:dyDescent="0.25"/>
  <cols>
    <col min="23" max="23" width="17" customWidth="1"/>
  </cols>
  <sheetData>
    <row r="14" spans="23:23" x14ac:dyDescent="0.25">
      <c r="W14">
        <v>11000000</v>
      </c>
    </row>
    <row r="15" spans="23:23" x14ac:dyDescent="0.25">
      <c r="W15">
        <v>770000</v>
      </c>
    </row>
    <row r="16" spans="23:23" x14ac:dyDescent="0.25">
      <c r="W16">
        <v>30000</v>
      </c>
    </row>
    <row r="17" spans="19:23" x14ac:dyDescent="0.25">
      <c r="S17">
        <v>69.010000000000005</v>
      </c>
      <c r="T17">
        <f>S17*10.764</f>
        <v>742.82363999999995</v>
      </c>
      <c r="W17">
        <f>SUM(W14:W16)</f>
        <v>11800000</v>
      </c>
    </row>
    <row r="18" spans="19:23" x14ac:dyDescent="0.25">
      <c r="S18">
        <v>4.3899999999999997</v>
      </c>
      <c r="T18">
        <f>S18*10.764</f>
        <v>47.253959999999992</v>
      </c>
    </row>
    <row r="19" spans="19:23" x14ac:dyDescent="0.25">
      <c r="T19">
        <f>SUM(T17:T18)</f>
        <v>790.07759999999996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9:Y11"/>
  <sheetViews>
    <sheetView topLeftCell="F1" zoomScaleNormal="100" workbookViewId="0">
      <selection activeCell="Z11" sqref="Z11"/>
    </sheetView>
  </sheetViews>
  <sheetFormatPr defaultRowHeight="15" x14ac:dyDescent="0.25"/>
  <sheetData>
    <row r="9" spans="24:25" x14ac:dyDescent="0.25">
      <c r="X9">
        <v>91.15</v>
      </c>
      <c r="Y9">
        <f>X9*10.764</f>
        <v>981.1386</v>
      </c>
    </row>
    <row r="10" spans="24:25" x14ac:dyDescent="0.25">
      <c r="X10">
        <v>4.3899999999999997</v>
      </c>
      <c r="Y10">
        <f>X10*10.764</f>
        <v>47.253959999999992</v>
      </c>
    </row>
    <row r="11" spans="24:25" x14ac:dyDescent="0.25">
      <c r="Y11">
        <f>SUM(Y9:Y10)</f>
        <v>1028.39256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2" sqref="S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2:T14"/>
  <sheetViews>
    <sheetView zoomScaleNormal="100" workbookViewId="0">
      <selection activeCell="S20" sqref="S20"/>
    </sheetView>
  </sheetViews>
  <sheetFormatPr defaultRowHeight="15" x14ac:dyDescent="0.25"/>
  <sheetData>
    <row r="12" spans="19:20" x14ac:dyDescent="0.25">
      <c r="S12">
        <v>57.070999999999998</v>
      </c>
    </row>
    <row r="13" spans="19:20" x14ac:dyDescent="0.25">
      <c r="S13">
        <v>4.05</v>
      </c>
    </row>
    <row r="14" spans="19:20" x14ac:dyDescent="0.25">
      <c r="S14">
        <f>SUM(S12:S13)</f>
        <v>61.120999999999995</v>
      </c>
      <c r="T14">
        <f>S14*10.764</f>
        <v>657.90644399999985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2024-09-13T12:17:45Z</dcterms:modified>
</cp:coreProperties>
</file>