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shashikant Jadhav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2" r:id="rId8"/>
    <sheet name="Sheet5" sheetId="33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7" i="4" l="1"/>
  <c r="B17" i="4" s="1"/>
  <c r="P17" i="4"/>
  <c r="J17" i="4"/>
  <c r="I17" i="4"/>
  <c r="E17" i="4"/>
  <c r="A17" i="4"/>
  <c r="Q16" i="4"/>
  <c r="B16" i="4" s="1"/>
  <c r="P16" i="4"/>
  <c r="J16" i="4"/>
  <c r="I16" i="4"/>
  <c r="E16" i="4"/>
  <c r="A16" i="4"/>
  <c r="Q15" i="4"/>
  <c r="B15" i="4" s="1"/>
  <c r="P15" i="4"/>
  <c r="J15" i="4"/>
  <c r="I15" i="4"/>
  <c r="E15" i="4"/>
  <c r="A15" i="4"/>
  <c r="Q14" i="4"/>
  <c r="B14" i="4" s="1"/>
  <c r="P14" i="4"/>
  <c r="J14" i="4"/>
  <c r="I14" i="4"/>
  <c r="E14" i="4"/>
  <c r="A14" i="4"/>
  <c r="Q13" i="4"/>
  <c r="B13" i="4" s="1"/>
  <c r="P13" i="4"/>
  <c r="J13" i="4"/>
  <c r="I13" i="4"/>
  <c r="E13" i="4"/>
  <c r="A13" i="4"/>
  <c r="Q12" i="4"/>
  <c r="B12" i="4" s="1"/>
  <c r="P12" i="4"/>
  <c r="J12" i="4"/>
  <c r="I12" i="4"/>
  <c r="E12" i="4"/>
  <c r="A12" i="4"/>
  <c r="Q11" i="4"/>
  <c r="B11" i="4" s="1"/>
  <c r="P11" i="4"/>
  <c r="J11" i="4"/>
  <c r="I11" i="4"/>
  <c r="E11" i="4"/>
  <c r="A11" i="4"/>
  <c r="Q10" i="4"/>
  <c r="B10" i="4" s="1"/>
  <c r="P10" i="4"/>
  <c r="J10" i="4"/>
  <c r="I10" i="4"/>
  <c r="E10" i="4"/>
  <c r="A10" i="4"/>
  <c r="Q9" i="4"/>
  <c r="B9" i="4" s="1"/>
  <c r="P9" i="4"/>
  <c r="J9" i="4"/>
  <c r="I9" i="4"/>
  <c r="E9" i="4"/>
  <c r="A9" i="4"/>
  <c r="Q8" i="4"/>
  <c r="B8" i="4" s="1"/>
  <c r="P8" i="4"/>
  <c r="J8" i="4"/>
  <c r="I8" i="4"/>
  <c r="E8" i="4"/>
  <c r="A8" i="4"/>
  <c r="B7" i="4"/>
  <c r="P7" i="4"/>
  <c r="J7" i="4"/>
  <c r="I7" i="4"/>
  <c r="E7" i="4"/>
  <c r="A7" i="4"/>
  <c r="Q6" i="4"/>
  <c r="B6" i="4" s="1"/>
  <c r="J6" i="4"/>
  <c r="I6" i="4"/>
  <c r="E6" i="4"/>
  <c r="A6" i="4"/>
  <c r="Q5" i="4"/>
  <c r="B5" i="4" s="1"/>
  <c r="J5" i="4"/>
  <c r="I5" i="4"/>
  <c r="E5" i="4"/>
  <c r="A5" i="4"/>
  <c r="Q4" i="4"/>
  <c r="B4" i="4" s="1"/>
  <c r="P4" i="4"/>
  <c r="J4" i="4"/>
  <c r="I4" i="4"/>
  <c r="E4" i="4"/>
  <c r="A4" i="4"/>
  <c r="Q3" i="4"/>
  <c r="B3" i="4" s="1"/>
  <c r="J3" i="4"/>
  <c r="I3" i="4"/>
  <c r="E3" i="4"/>
  <c r="A3" i="4"/>
  <c r="B2" i="4"/>
  <c r="P2" i="4"/>
  <c r="J2" i="4"/>
  <c r="I2" i="4"/>
  <c r="E2" i="4"/>
  <c r="A2" i="4"/>
  <c r="F2" i="4" l="1"/>
  <c r="C2" i="4"/>
  <c r="F4" i="4"/>
  <c r="C4" i="4"/>
  <c r="F6" i="4"/>
  <c r="C6" i="4"/>
  <c r="F8" i="4"/>
  <c r="C8" i="4"/>
  <c r="F10" i="4"/>
  <c r="C10" i="4"/>
  <c r="F12" i="4"/>
  <c r="C12" i="4"/>
  <c r="F14" i="4"/>
  <c r="C14" i="4"/>
  <c r="F16" i="4"/>
  <c r="C16" i="4"/>
  <c r="F3" i="4"/>
  <c r="C3" i="4"/>
  <c r="F5" i="4"/>
  <c r="C5" i="4"/>
  <c r="F7" i="4"/>
  <c r="C7" i="4"/>
  <c r="F9" i="4"/>
  <c r="C9" i="4"/>
  <c r="F11" i="4"/>
  <c r="C11" i="4"/>
  <c r="F13" i="4"/>
  <c r="C13" i="4"/>
  <c r="F15" i="4"/>
  <c r="C15" i="4"/>
  <c r="F17" i="4"/>
  <c r="C17" i="4"/>
  <c r="G15" i="4" l="1"/>
  <c r="D15" i="4"/>
  <c r="H15" i="4" s="1"/>
  <c r="G11" i="4"/>
  <c r="D11" i="4"/>
  <c r="H11" i="4" s="1"/>
  <c r="G7" i="4"/>
  <c r="D7" i="4"/>
  <c r="H7" i="4" s="1"/>
  <c r="G3" i="4"/>
  <c r="D3" i="4"/>
  <c r="H3" i="4" s="1"/>
  <c r="G14" i="4"/>
  <c r="D14" i="4"/>
  <c r="H14" i="4" s="1"/>
  <c r="G10" i="4"/>
  <c r="D10" i="4"/>
  <c r="H10" i="4" s="1"/>
  <c r="G6" i="4"/>
  <c r="D6" i="4"/>
  <c r="H6" i="4" s="1"/>
  <c r="G2" i="4"/>
  <c r="D2" i="4"/>
  <c r="H2" i="4" s="1"/>
  <c r="G17" i="4"/>
  <c r="D17" i="4"/>
  <c r="H17" i="4" s="1"/>
  <c r="G13" i="4"/>
  <c r="D13" i="4"/>
  <c r="H13" i="4" s="1"/>
  <c r="G9" i="4"/>
  <c r="D9" i="4"/>
  <c r="H9" i="4" s="1"/>
  <c r="G5" i="4"/>
  <c r="D5" i="4"/>
  <c r="H5" i="4" s="1"/>
  <c r="G16" i="4"/>
  <c r="D16" i="4"/>
  <c r="H16" i="4" s="1"/>
  <c r="G12" i="4"/>
  <c r="D12" i="4"/>
  <c r="H12" i="4" s="1"/>
  <c r="G8" i="4"/>
  <c r="D8" i="4"/>
  <c r="H8" i="4" s="1"/>
  <c r="G4" i="4"/>
  <c r="D4" i="4"/>
  <c r="H4" i="4" s="1"/>
  <c r="P18" i="4"/>
  <c r="Q18" i="4" s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I30" i="24" s="1"/>
  <c r="F29" i="24"/>
  <c r="H29" i="24" s="1"/>
  <c r="E29" i="24"/>
  <c r="G29" i="24" s="1"/>
  <c r="I29" i="24" s="1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1" i="24" l="1"/>
  <c r="I22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s="1"/>
  <c r="B20" i="23" l="1"/>
  <c r="C25" i="23"/>
  <c r="C21" i="23"/>
  <c r="J19" i="4" l="1"/>
  <c r="I19" i="4"/>
  <c r="E19" i="4"/>
  <c r="A19" i="4"/>
  <c r="J18" i="4"/>
  <c r="I18" i="4"/>
  <c r="E18" i="4"/>
  <c r="A18" i="4"/>
  <c r="B18" i="4" l="1"/>
  <c r="B19" i="4"/>
  <c r="C19" i="4" l="1"/>
  <c r="G19" i="4" s="1"/>
  <c r="F19" i="4"/>
  <c r="C18" i="4"/>
  <c r="G18" i="4" s="1"/>
  <c r="F18" i="4"/>
  <c r="D19" i="4"/>
  <c r="H19" i="4" s="1"/>
  <c r="D18" i="4" l="1"/>
  <c r="H18" i="4" s="1"/>
</calcChain>
</file>

<file path=xl/sharedStrings.xml><?xml version="1.0" encoding="utf-8"?>
<sst xmlns="http://schemas.openxmlformats.org/spreadsheetml/2006/main" count="133" uniqueCount="100">
  <si>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</si>
  <si>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</si>
  <si>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</si>
  <si>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</si>
  <si>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</si>
  <si>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</si>
  <si>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</si>
  <si>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</si>
  <si>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</si>
  <si>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</si>
  <si>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</si>
  <si>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</si>
  <si>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</si>
  <si>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</si>
  <si>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</si>
  <si>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</si>
  <si>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</si>
  <si>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</si>
  <si>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</si>
  <si>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</si>
  <si>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</si>
  <si>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</si>
  <si>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</si>
  <si>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</si>
  <si>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</si>
  <si>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</si>
  <si>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</si>
  <si>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</si>
  <si>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</si>
  <si>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</si>
  <si>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</si>
  <si>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</si>
  <si>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</si>
  <si>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</si>
  <si>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</si>
  <si>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</si>
  <si>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</si>
  <si>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</si>
  <si>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</si>
  <si>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</si>
  <si>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</si>
  <si>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</si>
  <si>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</si>
  <si>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</si>
  <si>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</si>
  <si>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</si>
  <si>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</si>
  <si>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</si>
  <si>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</si>
  <si>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</si>
  <si>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</si>
  <si>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</si>
  <si>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</si>
  <si>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</si>
  <si>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</si>
  <si>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</si>
  <si>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</si>
  <si>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</si>
  <si>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</si>
  <si>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</si>
  <si>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</si>
  <si>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</si>
  <si>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</si>
  <si>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</si>
  <si>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</si>
  <si>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</si>
  <si>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</si>
  <si>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</si>
  <si>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</si>
  <si>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</si>
  <si>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</si>
  <si>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</si>
  <si>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</si>
  <si>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</si>
  <si>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</si>
  <si>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</si>
  <si>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</si>
  <si>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</si>
  <si>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</si>
  <si>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</si>
  <si>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</si>
  <si>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</si>
  <si>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</si>
  <si>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</si>
  <si>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</si>
  <si>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</si>
  <si>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</si>
  <si>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</si>
  <si>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</si>
  <si>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</si>
  <si>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</si>
  <si>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</si>
  <si>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</si>
  <si>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</si>
  <si>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</si>
  <si>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</si>
  <si>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</si>
  <si>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</si>
  <si>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</si>
  <si>
    <t>Govt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</si>
</sst>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0" borderId="8" xfId="0" applyFont="1" applyFill="1" applyBorder="1" applyAlignment="1">
      <alignment horizontal="right"/>
    </xf>
    <xf numFmtId="164" fontId="2" fillId="0" borderId="8" xfId="0" applyNumberFormat="1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247650</xdr:colOff>
      <xdr:row>16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4050" cy="31623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207309</xdr:colOff>
      <xdr:row>17</xdr:row>
      <xdr:rowOff>142875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93709" cy="3381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281268</xdr:colOff>
      <xdr:row>17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32444" cy="3352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284285</xdr:colOff>
      <xdr:row>20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65631" cy="3810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293714</xdr:colOff>
      <xdr:row>32</xdr:row>
      <xdr:rowOff>132571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5714" cy="62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B22" sqref="B22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33835</v>
      </c>
      <c r="F2" s="71"/>
      <c r="G2" s="117" t="s">
        <v>76</v>
      </c>
      <c r="H2" s="118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31800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31800</v>
      </c>
      <c r="D5" s="56" t="s">
        <v>61</v>
      </c>
      <c r="E5" s="57">
        <f>ROUND(C5/10.764,0)</f>
        <v>2954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7600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24200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0.24</v>
      </c>
      <c r="D8" s="98">
        <f>1-C8</f>
        <v>0.76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18392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25992</v>
      </c>
      <c r="D10" s="56" t="s">
        <v>61</v>
      </c>
      <c r="E10" s="57">
        <f>ROUND(C10/10.764,0)</f>
        <v>2415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2000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24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36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789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115" t="s">
        <v>99</v>
      </c>
      <c r="C17" s="116">
        <f>C16*E10</f>
        <v>1905435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9"/>
      <c r="L1" s="119"/>
      <c r="M1" s="119"/>
      <c r="N1" s="119"/>
      <c r="O1" s="119"/>
      <c r="P1" s="119"/>
      <c r="Q1" s="119"/>
      <c r="R1" s="119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zoomScale="85" zoomScaleNormal="85" workbookViewId="0">
      <selection activeCell="G10" sqref="G10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24</v>
      </c>
      <c r="D7" s="24"/>
      <c r="F7" s="74"/>
      <c r="G7" s="74"/>
    </row>
    <row r="8" spans="1:9">
      <c r="A8" s="15" t="s">
        <v>18</v>
      </c>
      <c r="B8" s="23"/>
      <c r="C8" s="24"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36</v>
      </c>
      <c r="D10" s="24"/>
      <c r="F10" s="74"/>
      <c r="G10" s="74"/>
    </row>
    <row r="11" spans="1:9">
      <c r="A11" s="15"/>
      <c r="B11" s="25"/>
      <c r="C11" s="26">
        <f>C10%</f>
        <v>0.36</v>
      </c>
      <c r="D11" s="26"/>
      <c r="F11" s="74"/>
      <c r="G11" s="74"/>
    </row>
    <row r="12" spans="1:9">
      <c r="A12" s="15" t="s">
        <v>21</v>
      </c>
      <c r="B12" s="18"/>
      <c r="C12" s="19">
        <f>C6*C11</f>
        <v>720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1280</v>
      </c>
      <c r="D13" s="22"/>
      <c r="F13" s="74"/>
      <c r="G13" s="74"/>
    </row>
    <row r="14" spans="1:9">
      <c r="A14" s="15" t="s">
        <v>15</v>
      </c>
      <c r="B14" s="18"/>
      <c r="C14" s="19">
        <f>C5</f>
        <v>3000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4280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789</v>
      </c>
      <c r="D18" s="72"/>
      <c r="E18" s="73"/>
      <c r="F18" s="74"/>
      <c r="G18" s="74"/>
    </row>
    <row r="19" spans="1:7">
      <c r="A19" s="15"/>
      <c r="B19" s="6"/>
      <c r="C19" s="29">
        <f>C18*C16</f>
        <v>3376920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C20*80%</f>
        <v>2431382.4</v>
      </c>
      <c r="C20" s="30">
        <f>C19*90%</f>
        <v>3039228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C19*80%</f>
        <v>2701536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1578000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7035.25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B1" zoomScale="70" zoomScaleNormal="70" workbookViewId="0">
      <selection activeCell="T11" activeCellId="1" sqref="R8 T1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7" si="0">N2</f>
        <v>0</v>
      </c>
      <c r="B2" s="4">
        <f t="shared" ref="B2:B17" si="1">Q2</f>
        <v>1015</v>
      </c>
      <c r="C2" s="4">
        <f t="shared" ref="C2:C17" si="2">B2*1.2</f>
        <v>1218</v>
      </c>
      <c r="D2" s="4">
        <f t="shared" ref="D2:D17" si="3">C2*1.2</f>
        <v>1461.6</v>
      </c>
      <c r="E2" s="5">
        <f t="shared" ref="E2:E17" si="4">R2</f>
        <v>7500000</v>
      </c>
      <c r="F2" s="4">
        <f t="shared" ref="F2:F17" si="5">ROUND((E2/B2),0)</f>
        <v>7389</v>
      </c>
      <c r="G2" s="4">
        <f t="shared" ref="G2:G17" si="6">ROUND((E2/C2),0)</f>
        <v>6158</v>
      </c>
      <c r="H2" s="4">
        <f t="shared" ref="H2:H17" si="7">ROUND((E2/D2),0)</f>
        <v>5131</v>
      </c>
      <c r="I2" s="4">
        <f t="shared" ref="I2:I17" si="8">T2</f>
        <v>0</v>
      </c>
      <c r="J2" s="4">
        <f t="shared" ref="J2:J17" si="9">U2</f>
        <v>0</v>
      </c>
      <c r="K2" s="71"/>
      <c r="L2" s="71"/>
      <c r="M2" s="71"/>
      <c r="N2" s="71"/>
      <c r="O2" s="71">
        <v>0</v>
      </c>
      <c r="P2" s="71">
        <f t="shared" ref="P2:P8" si="10">O2/1.2</f>
        <v>0</v>
      </c>
      <c r="Q2" s="71">
        <v>1015</v>
      </c>
      <c r="R2" s="2">
        <v>7500000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f t="shared" ref="Q3:Q17" si="11">P3/1.2</f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833.33333333333337</v>
      </c>
      <c r="C4" s="4">
        <f t="shared" si="2"/>
        <v>1000</v>
      </c>
      <c r="D4" s="4">
        <f t="shared" si="3"/>
        <v>1200</v>
      </c>
      <c r="E4" s="5">
        <f t="shared" si="4"/>
        <v>5800000</v>
      </c>
      <c r="F4" s="4">
        <f t="shared" si="5"/>
        <v>6960</v>
      </c>
      <c r="G4" s="4">
        <f t="shared" si="6"/>
        <v>5800</v>
      </c>
      <c r="H4" s="4">
        <f t="shared" si="7"/>
        <v>4833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1200</v>
      </c>
      <c r="P4" s="71">
        <f t="shared" si="10"/>
        <v>1000</v>
      </c>
      <c r="Q4" s="71">
        <f t="shared" si="11"/>
        <v>833.33333333333337</v>
      </c>
      <c r="R4" s="2">
        <v>5800000</v>
      </c>
      <c r="S4" s="2"/>
      <c r="T4" s="2"/>
    </row>
    <row r="5" spans="1:35">
      <c r="A5" s="4">
        <f t="shared" si="0"/>
        <v>0</v>
      </c>
      <c r="B5" s="4">
        <f t="shared" si="1"/>
        <v>885.83333333333337</v>
      </c>
      <c r="C5" s="4">
        <f t="shared" si="2"/>
        <v>1063</v>
      </c>
      <c r="D5" s="4">
        <f t="shared" si="3"/>
        <v>1275.5999999999999</v>
      </c>
      <c r="E5" s="5">
        <f t="shared" si="4"/>
        <v>4950000</v>
      </c>
      <c r="F5" s="4">
        <f t="shared" si="5"/>
        <v>5588</v>
      </c>
      <c r="G5" s="4">
        <f t="shared" si="6"/>
        <v>4657</v>
      </c>
      <c r="H5" s="4">
        <f t="shared" si="7"/>
        <v>3881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1063</v>
      </c>
      <c r="Q5" s="71">
        <f t="shared" si="11"/>
        <v>885.83333333333337</v>
      </c>
      <c r="R5" s="2">
        <v>4950000</v>
      </c>
      <c r="S5" s="2"/>
      <c r="T5" s="2"/>
    </row>
    <row r="6" spans="1:35">
      <c r="A6" s="4">
        <f t="shared" si="0"/>
        <v>0</v>
      </c>
      <c r="B6" s="4">
        <f t="shared" si="1"/>
        <v>1229.1666666666667</v>
      </c>
      <c r="C6" s="4">
        <f t="shared" si="2"/>
        <v>1475</v>
      </c>
      <c r="D6" s="4">
        <f t="shared" si="3"/>
        <v>1770</v>
      </c>
      <c r="E6" s="5">
        <f t="shared" si="4"/>
        <v>7400000</v>
      </c>
      <c r="F6" s="4">
        <f t="shared" si="5"/>
        <v>6020</v>
      </c>
      <c r="G6" s="4">
        <f t="shared" si="6"/>
        <v>5017</v>
      </c>
      <c r="H6" s="4">
        <f t="shared" si="7"/>
        <v>4181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1475</v>
      </c>
      <c r="Q6" s="71">
        <f t="shared" si="11"/>
        <v>1229.1666666666667</v>
      </c>
      <c r="R6" s="2">
        <v>7400000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865</v>
      </c>
      <c r="C7" s="4">
        <f t="shared" si="2"/>
        <v>1038</v>
      </c>
      <c r="D7" s="4">
        <f t="shared" si="3"/>
        <v>1245.5999999999999</v>
      </c>
      <c r="E7" s="5">
        <f t="shared" si="4"/>
        <v>4500000</v>
      </c>
      <c r="F7" s="4">
        <f t="shared" si="5"/>
        <v>5202</v>
      </c>
      <c r="G7" s="4">
        <f t="shared" si="6"/>
        <v>4335</v>
      </c>
      <c r="H7" s="4">
        <f t="shared" si="7"/>
        <v>3613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 t="shared" si="10"/>
        <v>0</v>
      </c>
      <c r="Q7" s="71">
        <v>865</v>
      </c>
      <c r="R7" s="2">
        <v>4500000</v>
      </c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f t="shared" si="10"/>
        <v>0</v>
      </c>
      <c r="Q8" s="71">
        <f t="shared" si="11"/>
        <v>0</v>
      </c>
      <c r="R8" s="2">
        <v>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f>O9/1.2</f>
        <v>0</v>
      </c>
      <c r="Q9" s="71">
        <f t="shared" si="11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11"/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K11" s="71"/>
      <c r="L11" s="71"/>
      <c r="M11" s="71"/>
      <c r="N11" s="71"/>
      <c r="O11" s="71">
        <v>0</v>
      </c>
      <c r="P11" s="71">
        <f>O11/1.2</f>
        <v>0</v>
      </c>
      <c r="Q11" s="71">
        <f t="shared" si="11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K12" s="71"/>
      <c r="L12" s="71"/>
      <c r="M12" s="71"/>
      <c r="N12" s="71"/>
      <c r="O12" s="71">
        <v>0</v>
      </c>
      <c r="P12" s="71">
        <f t="shared" ref="P12:P14" si="12">O12/1.2</f>
        <v>0</v>
      </c>
      <c r="Q12" s="71">
        <f t="shared" si="11"/>
        <v>0</v>
      </c>
      <c r="R12" s="2">
        <v>0</v>
      </c>
      <c r="S12" s="2"/>
      <c r="V12" s="68"/>
    </row>
    <row r="13" spans="1:3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K13" s="71"/>
      <c r="L13" s="71"/>
      <c r="M13" s="71"/>
      <c r="N13" s="71"/>
      <c r="O13" s="71">
        <v>0</v>
      </c>
      <c r="P13" s="71">
        <f t="shared" si="12"/>
        <v>0</v>
      </c>
      <c r="Q13" s="71">
        <f t="shared" si="11"/>
        <v>0</v>
      </c>
      <c r="R13" s="2">
        <v>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K14" s="71"/>
      <c r="L14" s="71"/>
      <c r="M14" s="71"/>
      <c r="N14" s="71"/>
      <c r="O14" s="71">
        <v>0</v>
      </c>
      <c r="P14" s="71">
        <f t="shared" si="12"/>
        <v>0</v>
      </c>
      <c r="Q14" s="71">
        <f t="shared" si="11"/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11"/>
        <v>0</v>
      </c>
      <c r="R15" s="2">
        <v>0</v>
      </c>
      <c r="S15" s="2"/>
    </row>
    <row r="16" spans="1:35">
      <c r="A16" s="4">
        <f t="shared" si="0"/>
        <v>0</v>
      </c>
      <c r="B16" s="4">
        <f t="shared" si="1"/>
        <v>0</v>
      </c>
      <c r="C16" s="4">
        <f t="shared" si="2"/>
        <v>0</v>
      </c>
      <c r="D16" s="4">
        <f t="shared" si="3"/>
        <v>0</v>
      </c>
      <c r="E16" s="5">
        <f t="shared" si="4"/>
        <v>0</v>
      </c>
      <c r="F16" s="4" t="e">
        <f t="shared" si="5"/>
        <v>#DIV/0!</v>
      </c>
      <c r="G16" s="4" t="e">
        <f t="shared" si="6"/>
        <v>#DIV/0!</v>
      </c>
      <c r="H16" s="4" t="e">
        <f t="shared" si="7"/>
        <v>#DIV/0!</v>
      </c>
      <c r="I16" s="4">
        <f t="shared" si="8"/>
        <v>0</v>
      </c>
      <c r="J16" s="4">
        <f t="shared" si="9"/>
        <v>0</v>
      </c>
      <c r="K16" s="71"/>
      <c r="L16" s="71"/>
      <c r="M16" s="71"/>
      <c r="N16" s="71"/>
      <c r="O16" s="71">
        <v>0</v>
      </c>
      <c r="P16" s="71">
        <f>O16/1.2</f>
        <v>0</v>
      </c>
      <c r="Q16" s="71">
        <f t="shared" si="11"/>
        <v>0</v>
      </c>
      <c r="R16" s="2">
        <v>0</v>
      </c>
      <c r="S16" s="2"/>
    </row>
    <row r="17" spans="1:19">
      <c r="A17" s="4">
        <f t="shared" si="0"/>
        <v>0</v>
      </c>
      <c r="B17" s="4">
        <f t="shared" si="1"/>
        <v>0</v>
      </c>
      <c r="C17" s="4">
        <f t="shared" si="2"/>
        <v>0</v>
      </c>
      <c r="D17" s="4">
        <f t="shared" si="3"/>
        <v>0</v>
      </c>
      <c r="E17" s="5">
        <f t="shared" si="4"/>
        <v>0</v>
      </c>
      <c r="F17" s="4" t="e">
        <f t="shared" si="5"/>
        <v>#DIV/0!</v>
      </c>
      <c r="G17" s="4" t="e">
        <f t="shared" si="6"/>
        <v>#DIV/0!</v>
      </c>
      <c r="H17" s="4" t="e">
        <f t="shared" si="7"/>
        <v>#DIV/0!</v>
      </c>
      <c r="I17" s="4">
        <f t="shared" si="8"/>
        <v>0</v>
      </c>
      <c r="J17" s="4">
        <f t="shared" si="9"/>
        <v>0</v>
      </c>
      <c r="K17" s="71"/>
      <c r="L17" s="71"/>
      <c r="M17" s="71"/>
      <c r="N17" s="71"/>
      <c r="O17" s="71">
        <v>0</v>
      </c>
      <c r="P17" s="71">
        <f>O17/1.2</f>
        <v>0</v>
      </c>
      <c r="Q17" s="71">
        <f t="shared" si="11"/>
        <v>0</v>
      </c>
      <c r="R17" s="2">
        <v>0</v>
      </c>
      <c r="S17" s="2"/>
    </row>
    <row r="18" spans="1:19">
      <c r="A18" s="4">
        <f t="shared" ref="A18:A19" si="13">N18</f>
        <v>0</v>
      </c>
      <c r="B18" s="4">
        <f t="shared" ref="B18:B19" si="14">Q18</f>
        <v>0</v>
      </c>
      <c r="C18" s="4">
        <f t="shared" ref="C18:C19" si="15">B18*1.2</f>
        <v>0</v>
      </c>
      <c r="D18" s="4">
        <f t="shared" ref="D18:D19" si="16">C18*1.2</f>
        <v>0</v>
      </c>
      <c r="E18" s="5">
        <f t="shared" ref="E18:E19" si="17">R18</f>
        <v>0</v>
      </c>
      <c r="F18" s="4" t="e">
        <f t="shared" ref="F18:F19" si="18">ROUND((E18/B18),0)</f>
        <v>#DIV/0!</v>
      </c>
      <c r="G18" s="4" t="e">
        <f t="shared" ref="G18:G19" si="19">ROUND((E18/C18),0)</f>
        <v>#DIV/0!</v>
      </c>
      <c r="H18" s="4" t="e">
        <f t="shared" ref="H18:H19" si="20">ROUND((E18/D18),0)</f>
        <v>#DIV/0!</v>
      </c>
      <c r="I18" s="4">
        <f t="shared" ref="I18:J19" si="21">T18</f>
        <v>0</v>
      </c>
      <c r="J18" s="4">
        <f t="shared" si="21"/>
        <v>0</v>
      </c>
      <c r="O18" s="71">
        <v>0</v>
      </c>
      <c r="P18" s="71">
        <f>O18/1.2</f>
        <v>0</v>
      </c>
      <c r="Q18" s="71">
        <f t="shared" ref="Q18" si="22">P18/1.2</f>
        <v>0</v>
      </c>
      <c r="R18" s="2">
        <v>0</v>
      </c>
      <c r="S18" s="2"/>
    </row>
    <row r="19" spans="1:19">
      <c r="A19" s="4">
        <f t="shared" si="13"/>
        <v>0</v>
      </c>
      <c r="B19" s="4">
        <f t="shared" si="14"/>
        <v>0</v>
      </c>
      <c r="C19" s="4">
        <f t="shared" si="15"/>
        <v>0</v>
      </c>
      <c r="D19" s="4">
        <f t="shared" si="16"/>
        <v>0</v>
      </c>
      <c r="E19" s="5">
        <f t="shared" si="17"/>
        <v>0</v>
      </c>
      <c r="F19" s="4" t="e">
        <f t="shared" si="18"/>
        <v>#DIV/0!</v>
      </c>
      <c r="G19" s="4" t="e">
        <f t="shared" si="19"/>
        <v>#DIV/0!</v>
      </c>
      <c r="H19" s="4" t="e">
        <f t="shared" si="20"/>
        <v>#DIV/0!</v>
      </c>
      <c r="I19" s="4">
        <f t="shared" si="21"/>
        <v>0</v>
      </c>
      <c r="J19" s="4">
        <f t="shared" si="21"/>
        <v>0</v>
      </c>
      <c r="O19" s="71">
        <v>0</v>
      </c>
      <c r="P19" s="71">
        <f>O19/1.2</f>
        <v>0</v>
      </c>
      <c r="Q19" s="71">
        <f t="shared" ref="Q19" si="23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G5" sqref="F4:G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"/>
  <sheetViews>
    <sheetView workbookViewId="0">
      <selection activeCell="D5" sqref="D5"/>
    </sheetView>
  </sheetViews>
  <sheetFormatPr defaultRowHeight="15"/>
  <sheetData>
    <row r="8" spans="7:7">
      <c r="G8" s="7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F8" sqref="F8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L8" sqref="L8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85" zoomScaleNormal="85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2024-09-11T12:32:58Z</dcterms:modified>
</cp:coreProperties>
</file>