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Yogesh Suryawanshi\"/>
    </mc:Choice>
  </mc:AlternateContent>
  <bookViews>
    <workbookView xWindow="0" yWindow="0" windowWidth="20490" windowHeight="7755" tabRatio="932" activeTab="5"/>
  </bookViews>
  <sheets>
    <sheet name="Depreciation" sheetId="25" r:id="rId1"/>
    <sheet name="Sale plan" sheetId="24" r:id="rId2"/>
    <sheet name="Calculation" sheetId="23" r:id="rId3"/>
    <sheet name="Sheet8" sheetId="43" r:id="rId4"/>
    <sheet name="Sheet5" sheetId="38" r:id="rId5"/>
    <sheet name="20-20" sheetId="4" r:id="rId6"/>
    <sheet name="Sheet1" sheetId="13" r:id="rId7"/>
    <sheet name="Sheet7" sheetId="42" r:id="rId8"/>
    <sheet name="Sheet2" sheetId="30" r:id="rId9"/>
    <sheet name="Sheet3" sheetId="31" r:id="rId10"/>
    <sheet name="Sheet4" sheetId="37" r:id="rId11"/>
    <sheet name="Sheet6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D28" i="23"/>
  <c r="R24" i="4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0" i="4" l="1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B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<sst xmlns="http://schemas.openxmlformats.org/spreadsheetml/2006/main" count="131" uniqueCount="100">
  <si>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</si>
  <si>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</si>
  <si>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</si>
  <si>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</si>
  <si>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</si>
  <si>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</si>
  <si>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</si>
  <si>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</si>
  <si>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</si>
  <si>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</si>
  <si>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</si>
  <si>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</si>
  <si>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</si>
  <si>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</si>
  <si>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</si>
  <si>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</si>
  <si>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</si>
  <si>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</si>
  <si>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</si>
  <si>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</si>
  <si>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</si>
  <si>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</si>
  <si>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</si>
  <si>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</si>
  <si>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</si>
  <si>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</si>
  <si>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</si>
  <si>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</si>
  <si>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</si>
  <si>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</si>
  <si>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</si>
  <si>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</si>
  <si>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</si>
  <si>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</si>
  <si>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</si>
  <si>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</si>
  <si>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</si>
  <si>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</si>
  <si>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</si>
  <si>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</si>
  <si>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</si>
  <si>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</si>
  <si>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</si>
  <si>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</si>
  <si>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</si>
  <si>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</si>
  <si>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</si>
  <si>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</si>
  <si>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</si>
  <si>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</si>
  <si>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</si>
  <si>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</si>
  <si>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</si>
  <si>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</si>
  <si>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</si>
  <si>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</si>
  <si>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</si>
  <si>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</si>
  <si>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</si>
  <si>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</si>
  <si>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</si>
  <si>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</si>
  <si>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</si>
  <si>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</si>
  <si>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</si>
  <si>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</si>
  <si>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</si>
  <si>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</si>
  <si>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</si>
  <si>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</si>
  <si>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</si>
  <si>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</si>
  <si>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</si>
  <si>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</si>
  <si>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</si>
  <si>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</si>
  <si>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</si>
  <si>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</si>
  <si>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</si>
  <si>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</si>
  <si>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</si>
  <si>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</si>
  <si>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</si>
  <si>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</si>
  <si>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</si>
  <si>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</si>
  <si>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</si>
  <si>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</si>
  <si>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</si>
  <si>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</si>
  <si>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</si>
  <si>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</si>
  <si>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</si>
  <si>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</si>
  <si>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</si>
  <si>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</si>
  <si>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</si>
  <si>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</si>
  <si>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+ First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</si>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</sst>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383241</xdr:colOff>
      <xdr:row>2</xdr:row>
      <xdr:rowOff>123264</xdr:rowOff>
    </xdr:from>
    <xdr:to>
      <xdr:col>15</xdr:col>
      <xdr:colOff>25773</xdr:colOff>
      <xdr:row>21</xdr:row>
      <xdr:rowOff>161364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829" y="504264"/>
          <a:ext cx="5693709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9</xdr:col>
      <xdr:colOff>552450</xdr:colOff>
      <xdr:row>19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</xdr:row>
      <xdr:rowOff>9525</xdr:rowOff>
    </xdr:from>
    <xdr:to>
      <xdr:col>9</xdr:col>
      <xdr:colOff>504825</xdr:colOff>
      <xdr:row>22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"/>
          <a:ext cx="5734050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36</xdr:row>
      <xdr:rowOff>76200</xdr:rowOff>
    </xdr:from>
    <xdr:to>
      <xdr:col>9</xdr:col>
      <xdr:colOff>533400</xdr:colOff>
      <xdr:row>53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934200"/>
          <a:ext cx="5734050" cy="3181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349624</xdr:colOff>
      <xdr:row>1</xdr:row>
      <xdr:rowOff>64994</xdr:rowOff>
    </xdr:from>
    <xdr:to>
      <xdr:col>9</xdr:col>
      <xdr:colOff>235324</xdr:colOff>
      <xdr:row>20</xdr:row>
      <xdr:rowOff>188819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4" y="255494"/>
          <a:ext cx="5701553" cy="374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85725</xdr:rowOff>
    </xdr:from>
    <xdr:to>
      <xdr:col>11</xdr:col>
      <xdr:colOff>370731</xdr:colOff>
      <xdr:row>19</xdr:row>
      <xdr:rowOff>123392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276225"/>
          <a:ext cx="5952381" cy="3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D14" sqref="D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40535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38500</v>
      </c>
      <c r="D5" s="57" t="s">
        <v>61</v>
      </c>
      <c r="E5" s="58">
        <f>ROUND(C5/10.764,0)</f>
        <v>3577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16200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22300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38500</v>
      </c>
      <c r="D10" s="57" t="s">
        <v>61</v>
      </c>
      <c r="E10" s="58">
        <f>ROUND(C10/10.764,0)</f>
        <v>3577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1197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4281669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2394000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G16" sqref="G16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5500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5500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997</v>
      </c>
      <c r="D18" s="76"/>
      <c r="E18" s="77"/>
      <c r="F18" s="78"/>
      <c r="G18" s="78"/>
    </row>
    <row r="19" spans="1:8">
      <c r="A19" s="15"/>
      <c r="B19" s="6"/>
      <c r="C19" s="30">
        <f>C18*C16</f>
        <v>5483500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4167460</v>
      </c>
      <c r="C20" s="31">
        <f>C19*95%</f>
        <v>5209325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4386800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1994000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11423.958333333334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88.33</v>
      </c>
      <c r="D28" s="119">
        <f>C28*10.764</f>
        <v>950.78411999999992</v>
      </c>
    </row>
    <row r="29" spans="1:8">
      <c r="C29">
        <v>4.33</v>
      </c>
      <c r="D29" s="119">
        <f>C29*10.764</f>
        <v>46.60812</v>
      </c>
    </row>
    <row r="30" spans="1:8">
      <c r="C30"/>
      <c r="D30" s="120">
        <f>SUM(D28:D29)</f>
        <v>997.3922399999999</v>
      </c>
      <c r="E30" s="119">
        <f>D30*1.2</f>
        <v>1196.8706879999997</v>
      </c>
    </row>
    <row r="31" spans="1:8">
      <c r="C31" s="75"/>
      <c r="D31" s="120"/>
      <c r="E31" s="121"/>
      <c r="F31" s="119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I6" sqref="I6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D4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1000</v>
      </c>
      <c r="C11" s="4">
        <f t="shared" si="2"/>
        <v>1200</v>
      </c>
      <c r="D11" s="4">
        <f t="shared" si="3"/>
        <v>1440</v>
      </c>
      <c r="E11" s="5">
        <f t="shared" si="4"/>
        <v>6000000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v>1000</v>
      </c>
      <c r="R11" s="2">
        <v>6000000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2000</v>
      </c>
      <c r="C12" s="4">
        <f t="shared" si="2"/>
        <v>2400</v>
      </c>
      <c r="D12" s="4">
        <f t="shared" si="3"/>
        <v>2880</v>
      </c>
      <c r="E12" s="5">
        <f t="shared" si="4"/>
        <v>17000000</v>
      </c>
      <c r="F12" s="4">
        <f t="shared" si="5"/>
        <v>8500</v>
      </c>
      <c r="G12" s="4">
        <f t="shared" si="6"/>
        <v>7083</v>
      </c>
      <c r="H12" s="4">
        <f t="shared" si="7"/>
        <v>5903</v>
      </c>
      <c r="I12" s="4">
        <f t="shared" si="8"/>
        <v>0</v>
      </c>
      <c r="J12" s="4">
        <f t="shared" si="9"/>
        <v>0</v>
      </c>
      <c r="Q12">
        <v>2000</v>
      </c>
      <c r="R12" s="2">
        <v>17000000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R16" s="2"/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R17" s="2"/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R18" s="2"/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S18" sqref="S1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F54" sqref="F54:G5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G24" sqref="G24:I28"/>
    </sheetView>
  </sheetViews>
  <sheetFormatPr defaultRowHeight="15"/>
  <cols>
    <col min="7" max="7" width="14.5703125" customWidth="1"/>
  </cols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Sheet8</vt:lpstr>
      <vt:lpstr>Sheet5</vt:lpstr>
      <vt:lpstr>20-20</vt:lpstr>
      <vt:lpstr>Sheet1</vt:lpstr>
      <vt:lpstr>Sheet7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2024-09-11T09:23:22Z</dcterms:modified>
</cp:coreProperties>
</file>