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Gitesh Shyam Pimple - SBI\"/>
    </mc:Choice>
  </mc:AlternateContent>
  <xr:revisionPtr revIDLastSave="0" documentId="13_ncr:1_{E47719FC-F67C-4CD1-9A26-88909C0506C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8" i="4" l="1"/>
  <c r="G37" i="4"/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<sst xmlns="http://schemas.openxmlformats.org/spreadsheetml/2006/main" count="49" uniqueCount="43">
  <si>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</si>
  <si>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</si>
  <si>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</si>
  <si>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</si>
  <si>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</si>
  <si>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</si>
  <si>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</si>
  <si>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</si>
  <si>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</si>
  <si>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</si>
  <si>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</si>
  <si>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</si>
  <si>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</si>
  <si>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</si>
  <si>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</si>
  <si>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</si>
  <si>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</si>
  <si>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</si>
  <si>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</si>
  <si>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</si>
  <si>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</si>
  <si>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</si>
  <si>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</si>
  <si>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</si>
  <si>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</si>
  <si>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</si>
  <si>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</si>
  <si>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</si>
  <si>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</si>
  <si>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</si>
  <si>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</si>
  <si>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</si>
  <si>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</si>
  <si>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</si>
  <si>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</si>
  <si>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</si>
  <si>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</si>
  <si>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</si>
  <si>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</si>
  <si>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</si>
  <si>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SPL PBB Fort )  - Gitesh Shyam Pimple</t>
  </si>
  <si>
    <t>Agree CA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</si>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</sst>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36</xdr:row>
      <xdr:rowOff>153315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9EEB3-23AC-4E37-8444-F23CF9DF6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554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43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BDA291-C02F-470F-9F82-2452DC7ED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7220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156929-02C6-4EC6-8AA7-C082F871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478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45</xdr:row>
      <xdr:rowOff>77334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C4CC2A-566F-474E-BED2-02D065AD7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201244</xdr:colOff>
      <xdr:row>42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8A86F4-8138-48A0-8D9F-A0731775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35644" cy="6830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172665</xdr:colOff>
      <xdr:row>35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126402-F788-45C3-91CE-228B8387D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07065" cy="6773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34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F2ECB1-5EFF-4EB0-8783-31C33A60A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4588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34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992930-CAE9-4DBA-8C4A-07BBF2FC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64588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36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A82EF-9799-4976-A322-F8A2D896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773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28" zoomScaleNormal="100" workbookViewId="0">
      <selection activeCell="U49" sqref="U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477</v>
      </c>
      <c r="C3" s="4">
        <f>B3*1.2</f>
        <v>572.4</v>
      </c>
      <c r="D3" s="4">
        <f t="shared" ref="D3:D14" si="2">C3*1.2</f>
        <v>686.88</v>
      </c>
      <c r="E3" s="5">
        <f t="shared" ref="E3:E14" si="3">R3</f>
        <v>6400000</v>
      </c>
      <c r="F3" s="9">
        <f t="shared" ref="F3:F14" si="4">ROUND((E3/B3),0)</f>
        <v>13417</v>
      </c>
      <c r="G3" s="9">
        <f t="shared" ref="G3:G14" si="5">ROUND((E3/C3),0)</f>
        <v>11181</v>
      </c>
      <c r="H3" s="9">
        <f t="shared" ref="H3:H14" si="6">ROUND((E3/D3),0)</f>
        <v>9317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477</v>
      </c>
      <c r="R3" s="2">
        <v>6400000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381</v>
      </c>
      <c r="C4" s="45">
        <f t="shared" ref="C4:C9" si="11">B4*1.2</f>
        <v>457.2</v>
      </c>
      <c r="D4" s="45">
        <f t="shared" ref="D4:D9" si="12">C4*1.2</f>
        <v>548.64</v>
      </c>
      <c r="E4" s="46">
        <f t="shared" ref="E4:E9" si="13">R4</f>
        <v>5522100</v>
      </c>
      <c r="F4" s="45">
        <f t="shared" ref="F4:F9" si="14">ROUND((E4/B4),0)</f>
        <v>14494</v>
      </c>
      <c r="G4" s="45">
        <f t="shared" ref="G4:G9" si="15">ROUND((E4/C4),0)</f>
        <v>12078</v>
      </c>
      <c r="H4" s="45">
        <f t="shared" ref="H4:H9" si="16">ROUND((E4/D4),0)</f>
        <v>10065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381</v>
      </c>
      <c r="R4" s="48">
        <v>5522100</v>
      </c>
    </row>
    <row r="5" spans="1:20" x14ac:dyDescent="0.25">
      <c r="A5" s="4">
        <f t="shared" si="9"/>
        <v>0</v>
      </c>
      <c r="B5" s="4">
        <f t="shared" si="10"/>
        <v>477</v>
      </c>
      <c r="C5" s="4">
        <f t="shared" si="11"/>
        <v>572.4</v>
      </c>
      <c r="D5" s="4">
        <f t="shared" si="12"/>
        <v>686.88</v>
      </c>
      <c r="E5" s="5">
        <f t="shared" si="13"/>
        <v>6650720</v>
      </c>
      <c r="F5" s="9">
        <f t="shared" si="14"/>
        <v>13943</v>
      </c>
      <c r="G5" s="9">
        <f t="shared" si="15"/>
        <v>11619</v>
      </c>
      <c r="H5" s="9">
        <f t="shared" si="16"/>
        <v>9683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477</v>
      </c>
      <c r="R5" s="2">
        <v>6650720</v>
      </c>
    </row>
    <row r="6" spans="1:20" x14ac:dyDescent="0.25">
      <c r="A6" s="4">
        <f t="shared" si="9"/>
        <v>0</v>
      </c>
      <c r="B6" s="4">
        <f t="shared" si="10"/>
        <v>477</v>
      </c>
      <c r="C6" s="4">
        <f t="shared" si="11"/>
        <v>572.4</v>
      </c>
      <c r="D6" s="4">
        <f t="shared" si="12"/>
        <v>686.88</v>
      </c>
      <c r="E6" s="5">
        <f t="shared" si="13"/>
        <v>6650720</v>
      </c>
      <c r="F6" s="9">
        <f t="shared" si="14"/>
        <v>13943</v>
      </c>
      <c r="G6" s="9">
        <f t="shared" si="15"/>
        <v>11619</v>
      </c>
      <c r="H6" s="9">
        <f t="shared" si="16"/>
        <v>9683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477</v>
      </c>
      <c r="R6" s="2">
        <v>6650720</v>
      </c>
    </row>
    <row r="7" spans="1:20" s="47" customFormat="1" x14ac:dyDescent="0.25">
      <c r="A7" s="45">
        <f t="shared" si="9"/>
        <v>0</v>
      </c>
      <c r="B7" s="45">
        <f t="shared" si="10"/>
        <v>477</v>
      </c>
      <c r="C7" s="45">
        <f t="shared" si="11"/>
        <v>572.4</v>
      </c>
      <c r="D7" s="45">
        <f t="shared" si="12"/>
        <v>686.88</v>
      </c>
      <c r="E7" s="46">
        <f t="shared" si="13"/>
        <v>6703000</v>
      </c>
      <c r="F7" s="45">
        <f t="shared" si="14"/>
        <v>14052</v>
      </c>
      <c r="G7" s="45">
        <f t="shared" si="15"/>
        <v>11710</v>
      </c>
      <c r="H7" s="45">
        <f t="shared" si="16"/>
        <v>9759</v>
      </c>
      <c r="I7" s="45" t="e">
        <f>#REF!</f>
        <v>#REF!</v>
      </c>
      <c r="J7" s="45">
        <f t="shared" si="17"/>
        <v>0</v>
      </c>
      <c r="O7" s="47">
        <v>0</v>
      </c>
      <c r="P7" s="47">
        <f t="shared" si="18"/>
        <v>0</v>
      </c>
      <c r="Q7" s="47">
        <v>477</v>
      </c>
      <c r="R7" s="48">
        <v>6703000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s">
        <v>42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500</v>
      </c>
      <c r="C16" s="45">
        <f>B16*1.2</f>
        <v>600</v>
      </c>
      <c r="D16" s="45">
        <f t="shared" ref="D16:D28" si="34">C16*1.2</f>
        <v>720</v>
      </c>
      <c r="E16" s="46">
        <f t="shared" ref="E16:E28" si="35">R16</f>
        <v>10000000</v>
      </c>
      <c r="F16" s="45">
        <f t="shared" ref="F16:F28" si="36">ROUND((E16/B16),0)</f>
        <v>20000</v>
      </c>
      <c r="G16" s="45">
        <f t="shared" ref="G16:G28" si="37">ROUND((E16/C16),0)</f>
        <v>16667</v>
      </c>
      <c r="H16" s="45">
        <f t="shared" ref="H16:H28" si="38">ROUND((E16/D16),0)</f>
        <v>13889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500</v>
      </c>
      <c r="R16" s="48">
        <v>10000000</v>
      </c>
    </row>
    <row r="17" spans="1:24" s="47" customFormat="1" x14ac:dyDescent="0.25">
      <c r="A17" s="45">
        <f t="shared" si="32"/>
        <v>0</v>
      </c>
      <c r="B17" s="45">
        <f t="shared" si="33"/>
        <v>358</v>
      </c>
      <c r="C17" s="45">
        <f t="shared" ref="C17:C28" si="41">B17*1.2</f>
        <v>429.59999999999997</v>
      </c>
      <c r="D17" s="45">
        <f t="shared" si="34"/>
        <v>515.52</v>
      </c>
      <c r="E17" s="46">
        <f t="shared" si="35"/>
        <v>7000000</v>
      </c>
      <c r="F17" s="45">
        <f t="shared" si="36"/>
        <v>19553</v>
      </c>
      <c r="G17" s="45">
        <f t="shared" si="37"/>
        <v>16294</v>
      </c>
      <c r="H17" s="45">
        <f t="shared" si="38"/>
        <v>13579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358</v>
      </c>
      <c r="R17" s="48">
        <v>7000000</v>
      </c>
    </row>
    <row r="18" spans="1:24" x14ac:dyDescent="0.25">
      <c r="A18" s="4">
        <f t="shared" si="32"/>
        <v>0</v>
      </c>
      <c r="B18" s="4">
        <f t="shared" si="33"/>
        <v>358</v>
      </c>
      <c r="C18" s="4">
        <f t="shared" si="41"/>
        <v>429.59999999999997</v>
      </c>
      <c r="D18" s="4">
        <f t="shared" si="34"/>
        <v>515.52</v>
      </c>
      <c r="E18" s="5">
        <f t="shared" si="35"/>
        <v>5699000</v>
      </c>
      <c r="F18" s="9">
        <f t="shared" si="36"/>
        <v>15919</v>
      </c>
      <c r="G18" s="9">
        <f t="shared" si="37"/>
        <v>13266</v>
      </c>
      <c r="H18" s="9">
        <f t="shared" si="38"/>
        <v>11055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358</v>
      </c>
      <c r="R18" s="2">
        <v>5699000</v>
      </c>
    </row>
    <row r="19" spans="1:24" x14ac:dyDescent="0.25">
      <c r="A19" s="4">
        <f t="shared" si="32"/>
        <v>0</v>
      </c>
      <c r="B19" s="4">
        <f t="shared" si="33"/>
        <v>477</v>
      </c>
      <c r="C19" s="4">
        <f t="shared" si="41"/>
        <v>572.4</v>
      </c>
      <c r="D19" s="4">
        <f t="shared" si="34"/>
        <v>686.88</v>
      </c>
      <c r="E19" s="5">
        <f t="shared" si="35"/>
        <v>8196000</v>
      </c>
      <c r="F19" s="9">
        <f t="shared" si="36"/>
        <v>17182</v>
      </c>
      <c r="G19" s="9">
        <f t="shared" si="37"/>
        <v>14319</v>
      </c>
      <c r="H19" s="9">
        <f t="shared" si="38"/>
        <v>11932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 s="47">
        <v>477</v>
      </c>
      <c r="R19" s="2">
        <v>8196000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4" ht="15.75" x14ac:dyDescent="0.25">
      <c r="E33" t="s">
        <v>41</v>
      </c>
      <c r="F33" s="7">
        <v>46.45</v>
      </c>
      <c r="G33">
        <f>F33*10.764</f>
        <v>499.98779999999999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5:24" ht="15.75" x14ac:dyDescent="0.25">
      <c r="F37" s="7">
        <v>51.11</v>
      </c>
      <c r="G37">
        <f>F37*10.764</f>
        <v>550.14803999999992</v>
      </c>
      <c r="U37" s="17"/>
      <c r="V37" s="26"/>
      <c r="W37" s="27">
        <f>W36%</f>
        <v>0</v>
      </c>
      <c r="X37" s="27"/>
    </row>
    <row r="38" spans="5:24" ht="15.75" x14ac:dyDescent="0.25">
      <c r="G38">
        <f>G37/G33</f>
        <v>1.1003229278794402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13000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500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8000000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W45*0.98</f>
        <v>7840000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6400000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1500000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16666.666666666668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8" sqref="Q17: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1" sqref="X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2024-09-16T08:01:59Z</dcterms:modified>
</cp:coreProperties>
</file>