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Churchgate\Aakash Mahesh Agarwal\"/>
    </mc:Choice>
  </mc:AlternateContent>
  <xr:revisionPtr revIDLastSave="0" documentId="13_ncr:1_{644FECCE-396D-4E78-B3D1-2508D41465E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C2" i="4"/>
  <c r="C3" i="4"/>
  <c r="C4" i="4"/>
  <c r="C5" i="4"/>
  <c r="C6" i="4"/>
  <c r="C7" i="4"/>
  <c r="C8" i="4"/>
  <c r="C10" i="4"/>
  <c r="C12" i="4"/>
  <c r="C13" i="4"/>
  <c r="C14" i="4"/>
  <c r="C15" i="4"/>
  <c r="N53" i="4" l="1"/>
  <c r="Q10" i="4"/>
  <c r="G20" i="4"/>
  <c r="N51" i="4"/>
  <c r="N50" i="4"/>
  <c r="N49" i="4"/>
  <c r="N48" i="4"/>
  <c r="N47" i="4"/>
  <c r="N46" i="4"/>
  <c r="I28" i="4"/>
  <c r="N28" i="4" s="1"/>
  <c r="N26" i="4"/>
  <c r="N27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25" i="4"/>
  <c r="I23" i="4"/>
  <c r="N23" i="4" s="1"/>
  <c r="O23" i="4" s="1"/>
  <c r="P12" i="4" l="1"/>
  <c r="P11" i="4"/>
  <c r="P10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A10" i="4"/>
  <c r="B9" i="4"/>
  <c r="C9" i="4" s="1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<sst xmlns="http://schemas.openxmlformats.org/spreadsheetml/2006/main" count="66" uniqueCount="30">
  <si>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</si>
  <si>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</si>
  <si>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</si>
  <si>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</si>
  <si>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</si>
  <si>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</si>
  <si>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</si>
  <si>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</si>
  <si>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</si>
  <si>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</si>
  <si>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</si>
  <si>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</si>
  <si>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</si>
  <si>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701, 7th Floor, Wing - B, M.V.Everest co operative Housing society Ltd , Pachpakhadi Thane West,</t>
  </si>
  <si>
    <t>release deed - 13.06.2024</t>
  </si>
  <si>
    <t>ca</t>
  </si>
  <si>
    <t>oc - 1996</t>
  </si>
  <si>
    <t>rate</t>
  </si>
  <si>
    <t>fmv</t>
  </si>
  <si>
    <t>mca</t>
  </si>
  <si>
    <t>rcc garage</t>
  </si>
  <si>
    <t>sitting area</t>
  </si>
  <si>
    <t>sold out</t>
  </si>
  <si>
    <t>04.01.24</t>
  </si>
  <si>
    <t>06.01.23</t>
  </si>
  <si>
    <t>21.03.24</t>
  </si>
  <si>
    <t>27.05.24</t>
  </si>
  <si>
    <t>03.05.24</t>
  </si>
  <si>
    <t>25000 to 30000 on ca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</si>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</sst>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E49C3-2090-4BAF-8018-2049956DB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3AD1FD-D05A-49E2-B9AC-C2794FEE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409575</xdr:colOff>
      <xdr:row>46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C11B4-E6B5-46AB-8575-AE5ACBB97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087975" cy="834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48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A7A91-70C6-4EEE-BAF0-1F90B36E4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118D35-92AA-4AC0-BD0B-19E0D9E46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71E1FA-634C-454D-A783-AF1E1BBF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3B34F-56D5-4BF9-963C-B9332892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3BEB9-EBF7-492F-BF92-8C465B456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DDE34-6302-4514-93DE-FFA2DDD05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90C5D-43C3-49A1-8D9D-E61EA01EE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C212D-E7E7-4902-874A-35DF545A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3"/>
  <sheetViews>
    <sheetView tabSelected="1" zoomScaleNormal="100" workbookViewId="0">
      <selection activeCell="D15" sqref="D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1.42578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817</v>
      </c>
      <c r="C2" s="4">
        <f>B2*1.2</f>
        <v>980.4</v>
      </c>
      <c r="D2" s="4">
        <f t="shared" ref="D2:D13" si="2">C2*1.2</f>
        <v>1176.48</v>
      </c>
      <c r="E2" s="5">
        <f t="shared" ref="E2:E13" si="3">R2</f>
        <v>19000000</v>
      </c>
      <c r="F2" s="10">
        <f t="shared" ref="F2:F13" si="4">ROUND((E2/B2),0)</f>
        <v>23256</v>
      </c>
      <c r="G2" s="10">
        <f t="shared" ref="G2:G13" si="5">ROUND((E2/C2),0)</f>
        <v>19380</v>
      </c>
      <c r="H2" s="10">
        <f t="shared" ref="H2:H13" si="6">ROUND((E2/D2),0)</f>
        <v>16150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817</v>
      </c>
      <c r="R2" s="2">
        <v>19000000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1370</v>
      </c>
      <c r="C3" s="4">
        <f t="shared" ref="C3:C15" si="9">B3*1.2</f>
        <v>1644</v>
      </c>
      <c r="D3" s="4">
        <f t="shared" si="2"/>
        <v>1972.8</v>
      </c>
      <c r="E3" s="5">
        <f t="shared" si="3"/>
        <v>35000000</v>
      </c>
      <c r="F3" s="10">
        <f t="shared" si="4"/>
        <v>25547</v>
      </c>
      <c r="G3" s="10">
        <f t="shared" si="5"/>
        <v>21290</v>
      </c>
      <c r="H3" s="10">
        <f t="shared" si="6"/>
        <v>17741</v>
      </c>
      <c r="I3" s="4" t="e">
        <f>#REF!</f>
        <v>#REF!</v>
      </c>
      <c r="J3" s="4" t="str">
        <f t="shared" si="7"/>
        <v>sold out</v>
      </c>
      <c r="O3">
        <v>0</v>
      </c>
      <c r="P3">
        <f t="shared" si="8"/>
        <v>0</v>
      </c>
      <c r="Q3" s="11">
        <v>1370</v>
      </c>
      <c r="R3" s="15">
        <v>35000000</v>
      </c>
      <c r="S3" s="11" t="s">
        <v>22</v>
      </c>
      <c r="T3" s="8"/>
    </row>
    <row r="4" spans="1:20" x14ac:dyDescent="0.25">
      <c r="A4" s="4">
        <f t="shared" si="0"/>
        <v>0</v>
      </c>
      <c r="B4" s="4">
        <f t="shared" si="1"/>
        <v>1481</v>
      </c>
      <c r="C4" s="4">
        <f t="shared" si="9"/>
        <v>1777.2</v>
      </c>
      <c r="D4" s="4">
        <f t="shared" si="2"/>
        <v>2132.64</v>
      </c>
      <c r="E4" s="5">
        <f t="shared" si="3"/>
        <v>38000000</v>
      </c>
      <c r="F4" s="10">
        <f t="shared" si="4"/>
        <v>25658</v>
      </c>
      <c r="G4" s="10">
        <f t="shared" si="5"/>
        <v>21382</v>
      </c>
      <c r="H4" s="10">
        <f t="shared" si="6"/>
        <v>17818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1481</v>
      </c>
      <c r="R4" s="2">
        <v>38000000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1400</v>
      </c>
      <c r="C5" s="4">
        <f t="shared" si="9"/>
        <v>1680</v>
      </c>
      <c r="D5" s="4">
        <f t="shared" si="2"/>
        <v>2016</v>
      </c>
      <c r="E5" s="5">
        <f t="shared" si="3"/>
        <v>35000000</v>
      </c>
      <c r="F5" s="14">
        <f t="shared" si="4"/>
        <v>25000</v>
      </c>
      <c r="G5" s="10">
        <f t="shared" si="5"/>
        <v>20833</v>
      </c>
      <c r="H5" s="10">
        <f t="shared" si="6"/>
        <v>17361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1400</v>
      </c>
      <c r="R5" s="2">
        <v>35000000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1073</v>
      </c>
      <c r="C6" s="4">
        <f t="shared" si="9"/>
        <v>1287.5999999999999</v>
      </c>
      <c r="D6" s="4">
        <f t="shared" si="2"/>
        <v>1545.12</v>
      </c>
      <c r="E6" s="5">
        <f t="shared" si="3"/>
        <v>27900000</v>
      </c>
      <c r="F6" s="14">
        <f t="shared" si="4"/>
        <v>26002</v>
      </c>
      <c r="G6" s="10">
        <f t="shared" si="5"/>
        <v>21668</v>
      </c>
      <c r="H6" s="10">
        <f t="shared" si="6"/>
        <v>18057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1073</v>
      </c>
      <c r="R6" s="2">
        <v>27900000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1178</v>
      </c>
      <c r="C7" s="4">
        <f t="shared" si="9"/>
        <v>1413.6</v>
      </c>
      <c r="D7" s="4">
        <f t="shared" si="2"/>
        <v>1696.32</v>
      </c>
      <c r="E7" s="5">
        <f t="shared" si="3"/>
        <v>34800000</v>
      </c>
      <c r="F7" s="10">
        <f t="shared" si="4"/>
        <v>29542</v>
      </c>
      <c r="G7" s="10">
        <f t="shared" si="5"/>
        <v>24618</v>
      </c>
      <c r="H7" s="10">
        <f t="shared" si="6"/>
        <v>20515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1178</v>
      </c>
      <c r="R7" s="2">
        <v>34800000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808</v>
      </c>
      <c r="C8" s="4">
        <f t="shared" si="9"/>
        <v>969.59999999999991</v>
      </c>
      <c r="D8" s="4">
        <f t="shared" si="2"/>
        <v>1163.5199999999998</v>
      </c>
      <c r="E8" s="5">
        <f t="shared" si="3"/>
        <v>15100000</v>
      </c>
      <c r="F8" s="10">
        <f t="shared" si="4"/>
        <v>18688</v>
      </c>
      <c r="G8" s="10">
        <f t="shared" si="5"/>
        <v>15573</v>
      </c>
      <c r="H8" s="10">
        <f t="shared" si="6"/>
        <v>12978</v>
      </c>
      <c r="I8" s="4" t="e">
        <f>#REF!</f>
        <v>#REF!</v>
      </c>
      <c r="J8" s="4" t="str">
        <f t="shared" si="7"/>
        <v>04.01.24</v>
      </c>
      <c r="O8">
        <v>0</v>
      </c>
      <c r="P8">
        <f t="shared" si="8"/>
        <v>0</v>
      </c>
      <c r="Q8">
        <v>808</v>
      </c>
      <c r="R8" s="2">
        <v>15100000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730</v>
      </c>
      <c r="C9" s="4">
        <f t="shared" si="9"/>
        <v>876</v>
      </c>
      <c r="D9" s="4">
        <f t="shared" si="2"/>
        <v>1051.2</v>
      </c>
      <c r="E9" s="5">
        <f t="shared" si="3"/>
        <v>17500000</v>
      </c>
      <c r="F9" s="14">
        <f t="shared" si="4"/>
        <v>23973</v>
      </c>
      <c r="G9" s="10">
        <f t="shared" si="5"/>
        <v>19977</v>
      </c>
      <c r="H9" s="10">
        <f t="shared" si="6"/>
        <v>16648</v>
      </c>
      <c r="I9" s="4" t="e">
        <f>#REF!</f>
        <v>#REF!</v>
      </c>
      <c r="J9" s="4" t="str">
        <f t="shared" si="7"/>
        <v>21.03.24</v>
      </c>
      <c r="O9">
        <v>0</v>
      </c>
      <c r="P9">
        <v>876</v>
      </c>
      <c r="Q9">
        <f t="shared" ref="Q9" si="10">P9/1.2</f>
        <v>730</v>
      </c>
      <c r="R9" s="2">
        <v>17500000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770</v>
      </c>
      <c r="C10" s="4">
        <f t="shared" si="9"/>
        <v>924</v>
      </c>
      <c r="D10" s="4">
        <f t="shared" si="2"/>
        <v>1108.8</v>
      </c>
      <c r="E10" s="5">
        <f t="shared" si="3"/>
        <v>14500000</v>
      </c>
      <c r="F10" s="10">
        <f t="shared" si="4"/>
        <v>18831</v>
      </c>
      <c r="G10" s="10">
        <f t="shared" si="5"/>
        <v>15693</v>
      </c>
      <c r="H10" s="10">
        <f t="shared" si="6"/>
        <v>13077</v>
      </c>
      <c r="I10" s="4" t="e">
        <f>#REF!</f>
        <v>#REF!</v>
      </c>
      <c r="J10" s="4" t="str">
        <f t="shared" si="7"/>
        <v>06.01.23</v>
      </c>
      <c r="O10">
        <v>0</v>
      </c>
      <c r="P10">
        <f t="shared" si="8"/>
        <v>0</v>
      </c>
      <c r="Q10">
        <f>640+130</f>
        <v>770</v>
      </c>
      <c r="R10" s="2">
        <v>14500000</v>
      </c>
      <c r="S10" s="8" t="s">
        <v>24</v>
      </c>
      <c r="T10" s="8"/>
    </row>
    <row r="11" spans="1:20" x14ac:dyDescent="0.25">
      <c r="A11" s="4">
        <f t="shared" si="0"/>
        <v>0</v>
      </c>
      <c r="B11" s="4">
        <f t="shared" si="1"/>
        <v>874</v>
      </c>
      <c r="C11" s="4">
        <f t="shared" si="9"/>
        <v>1048.8</v>
      </c>
      <c r="D11" s="4">
        <f t="shared" si="2"/>
        <v>1258.56</v>
      </c>
      <c r="E11" s="5">
        <f t="shared" si="3"/>
        <v>18300000</v>
      </c>
      <c r="F11" s="14">
        <f t="shared" si="4"/>
        <v>20938</v>
      </c>
      <c r="G11" s="10">
        <f t="shared" si="5"/>
        <v>17449</v>
      </c>
      <c r="H11" s="10">
        <f t="shared" si="6"/>
        <v>14540</v>
      </c>
      <c r="I11" s="4" t="e">
        <f>#REF!</f>
        <v>#REF!</v>
      </c>
      <c r="J11" s="4" t="str">
        <f t="shared" si="7"/>
        <v>27.05.24</v>
      </c>
      <c r="O11">
        <v>0</v>
      </c>
      <c r="P11">
        <f t="shared" si="8"/>
        <v>0</v>
      </c>
      <c r="Q11">
        <v>874</v>
      </c>
      <c r="R11" s="2">
        <v>18300000</v>
      </c>
      <c r="S11" s="8" t="s">
        <v>26</v>
      </c>
      <c r="T11" s="8"/>
    </row>
    <row r="12" spans="1:20" x14ac:dyDescent="0.25">
      <c r="A12" s="4">
        <f t="shared" si="0"/>
        <v>0</v>
      </c>
      <c r="B12" s="4">
        <f t="shared" si="1"/>
        <v>811</v>
      </c>
      <c r="C12" s="4">
        <f t="shared" si="9"/>
        <v>973.19999999999993</v>
      </c>
      <c r="D12" s="4">
        <f t="shared" si="2"/>
        <v>1167.8399999999999</v>
      </c>
      <c r="E12" s="5">
        <f t="shared" si="3"/>
        <v>14200000</v>
      </c>
      <c r="F12" s="10">
        <f t="shared" si="4"/>
        <v>17509</v>
      </c>
      <c r="G12" s="10">
        <f t="shared" si="5"/>
        <v>14591</v>
      </c>
      <c r="H12" s="10">
        <f t="shared" si="6"/>
        <v>12159</v>
      </c>
      <c r="I12" s="4" t="e">
        <f>#REF!</f>
        <v>#REF!</v>
      </c>
      <c r="J12" s="4" t="str">
        <f t="shared" si="7"/>
        <v>03.05.24</v>
      </c>
      <c r="O12">
        <v>0</v>
      </c>
      <c r="P12">
        <f t="shared" si="8"/>
        <v>0</v>
      </c>
      <c r="Q12">
        <v>811</v>
      </c>
      <c r="R12" s="2">
        <v>14200000</v>
      </c>
      <c r="S12" s="8" t="s">
        <v>27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15</v>
      </c>
      <c r="G18">
        <v>1056</v>
      </c>
    </row>
    <row r="19" spans="6:24" x14ac:dyDescent="0.25">
      <c r="F19" s="7" t="s">
        <v>17</v>
      </c>
      <c r="G19">
        <v>24000</v>
      </c>
    </row>
    <row r="20" spans="6:24" x14ac:dyDescent="0.25">
      <c r="F20" s="7" t="s">
        <v>18</v>
      </c>
      <c r="G20">
        <f>G19*G18</f>
        <v>25344000</v>
      </c>
      <c r="J20" s="16" t="s">
        <v>29</v>
      </c>
    </row>
    <row r="21" spans="6:24" x14ac:dyDescent="0.25">
      <c r="I21" t="s">
        <v>19</v>
      </c>
    </row>
    <row r="22" spans="6:24" x14ac:dyDescent="0.25">
      <c r="G22" s="6"/>
      <c r="H22" s="6"/>
      <c r="I22" t="s">
        <v>20</v>
      </c>
    </row>
    <row r="23" spans="6:24" x14ac:dyDescent="0.25">
      <c r="I23">
        <f>4.9+0.8</f>
        <v>5.7</v>
      </c>
      <c r="J23">
        <v>2.6</v>
      </c>
      <c r="N23">
        <f>J23*I23</f>
        <v>14.82</v>
      </c>
      <c r="O23">
        <f>N23*10.764</f>
        <v>159.52248</v>
      </c>
    </row>
    <row r="24" spans="6:24" x14ac:dyDescent="0.25">
      <c r="F24" s="7" t="s">
        <v>14</v>
      </c>
      <c r="P24" s="11"/>
      <c r="Q24" s="11"/>
      <c r="R24" s="12"/>
      <c r="T24" s="11"/>
      <c r="U24" s="11"/>
      <c r="V24" s="11"/>
      <c r="W24" s="11"/>
      <c r="X24" s="11"/>
    </row>
    <row r="25" spans="6:24" x14ac:dyDescent="0.25">
      <c r="F25" s="7" t="s">
        <v>16</v>
      </c>
      <c r="I25">
        <v>3.8</v>
      </c>
      <c r="J25">
        <v>3.1</v>
      </c>
      <c r="N25">
        <f>J25*I25</f>
        <v>11.78</v>
      </c>
      <c r="P25" s="11"/>
      <c r="Q25" s="13"/>
      <c r="R25" s="13"/>
      <c r="T25" s="13"/>
      <c r="U25" s="13"/>
      <c r="V25" s="11"/>
      <c r="W25" s="11"/>
      <c r="X25" s="11"/>
    </row>
    <row r="26" spans="6:24" x14ac:dyDescent="0.25">
      <c r="F26" s="7" t="s">
        <v>28</v>
      </c>
      <c r="I26">
        <v>2.86</v>
      </c>
      <c r="J26">
        <v>0.6</v>
      </c>
      <c r="N26">
        <f t="shared" ref="N26:N49" si="21">J26*I26</f>
        <v>1.716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I27">
        <v>0.66</v>
      </c>
      <c r="J27">
        <v>0.72</v>
      </c>
      <c r="N27">
        <f t="shared" si="21"/>
        <v>0.47520000000000001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I28">
        <f>2.56+0.4</f>
        <v>2.96</v>
      </c>
      <c r="J28">
        <v>4.72</v>
      </c>
      <c r="N28">
        <f t="shared" si="21"/>
        <v>13.9712</v>
      </c>
      <c r="P28" s="11"/>
      <c r="Q28" s="11"/>
      <c r="R28" s="11"/>
      <c r="T28" s="11"/>
      <c r="U28" s="11"/>
      <c r="V28" s="11"/>
      <c r="W28" s="11"/>
      <c r="X28" s="11"/>
    </row>
    <row r="29" spans="6:24" x14ac:dyDescent="0.25">
      <c r="I29">
        <v>1.3</v>
      </c>
      <c r="J29">
        <v>0.44</v>
      </c>
      <c r="N29">
        <f t="shared" si="21"/>
        <v>0.57200000000000006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I30">
        <v>0.7</v>
      </c>
      <c r="J30">
        <v>2.17</v>
      </c>
      <c r="N30">
        <f t="shared" si="21"/>
        <v>1.5189999999999999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I31">
        <v>2.67</v>
      </c>
      <c r="J31">
        <v>3.25</v>
      </c>
      <c r="N31">
        <f t="shared" si="21"/>
        <v>8.6775000000000002</v>
      </c>
      <c r="P31" s="11"/>
      <c r="Q31" s="11"/>
      <c r="R31" s="11"/>
      <c r="S31" s="6"/>
      <c r="T31" s="11"/>
      <c r="U31" s="11"/>
      <c r="V31" s="11"/>
      <c r="W31" s="11"/>
      <c r="X31" s="11"/>
    </row>
    <row r="32" spans="6:24" x14ac:dyDescent="0.25">
      <c r="I32">
        <v>0.4</v>
      </c>
      <c r="J32">
        <v>1.2</v>
      </c>
      <c r="N32">
        <f t="shared" si="21"/>
        <v>0.48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0" x14ac:dyDescent="0.25">
      <c r="I33">
        <v>1.26</v>
      </c>
      <c r="J33">
        <v>2.3199999999999998</v>
      </c>
      <c r="N33">
        <f t="shared" si="21"/>
        <v>2.9232</v>
      </c>
      <c r="Q33" s="11"/>
      <c r="R33" s="11"/>
    </row>
    <row r="34" spans="8:20" x14ac:dyDescent="0.25">
      <c r="I34">
        <v>2.9</v>
      </c>
      <c r="J34">
        <v>6.9</v>
      </c>
      <c r="N34">
        <f t="shared" si="21"/>
        <v>20.010000000000002</v>
      </c>
      <c r="Q34" s="11"/>
      <c r="R34" s="11"/>
      <c r="T34" s="6"/>
    </row>
    <row r="35" spans="8:20" x14ac:dyDescent="0.25">
      <c r="I35">
        <v>0.8</v>
      </c>
      <c r="J35">
        <v>0.57999999999999996</v>
      </c>
      <c r="N35">
        <f t="shared" si="21"/>
        <v>0.46399999999999997</v>
      </c>
      <c r="P35" s="11"/>
      <c r="Q35" s="11"/>
      <c r="R35" s="11"/>
      <c r="S35" s="6"/>
    </row>
    <row r="36" spans="8:20" x14ac:dyDescent="0.25">
      <c r="I36">
        <v>3.05</v>
      </c>
      <c r="J36">
        <v>3.2</v>
      </c>
      <c r="N36">
        <f t="shared" si="21"/>
        <v>9.76</v>
      </c>
    </row>
    <row r="37" spans="8:20" x14ac:dyDescent="0.25">
      <c r="I37">
        <v>1.2</v>
      </c>
      <c r="J37">
        <v>1.1000000000000001</v>
      </c>
      <c r="N37">
        <f t="shared" si="21"/>
        <v>1.32</v>
      </c>
    </row>
    <row r="38" spans="8:20" x14ac:dyDescent="0.25">
      <c r="I38">
        <v>3.89</v>
      </c>
      <c r="J38">
        <v>3.11</v>
      </c>
      <c r="N38">
        <f t="shared" si="21"/>
        <v>12.097899999999999</v>
      </c>
    </row>
    <row r="39" spans="8:20" x14ac:dyDescent="0.25">
      <c r="I39">
        <v>3</v>
      </c>
      <c r="J39">
        <v>3.44</v>
      </c>
      <c r="N39">
        <f t="shared" si="21"/>
        <v>10.32</v>
      </c>
    </row>
    <row r="40" spans="8:20" x14ac:dyDescent="0.25">
      <c r="I40">
        <v>1.1000000000000001</v>
      </c>
      <c r="J40">
        <v>2.4</v>
      </c>
      <c r="N40">
        <f t="shared" si="21"/>
        <v>2.64</v>
      </c>
    </row>
    <row r="41" spans="8:20" x14ac:dyDescent="0.25">
      <c r="I41">
        <v>3.48</v>
      </c>
      <c r="J41">
        <v>4.08</v>
      </c>
      <c r="N41">
        <f t="shared" si="21"/>
        <v>14.198399999999999</v>
      </c>
    </row>
    <row r="42" spans="8:20" x14ac:dyDescent="0.25">
      <c r="I42">
        <v>1.2</v>
      </c>
      <c r="J42">
        <v>2.4</v>
      </c>
      <c r="N42">
        <f t="shared" si="21"/>
        <v>2.88</v>
      </c>
    </row>
    <row r="43" spans="8:20" x14ac:dyDescent="0.25">
      <c r="I43">
        <v>3</v>
      </c>
      <c r="J43">
        <v>2.62</v>
      </c>
      <c r="N43">
        <f t="shared" si="21"/>
        <v>7.86</v>
      </c>
    </row>
    <row r="44" spans="8:20" x14ac:dyDescent="0.25">
      <c r="I44">
        <v>3</v>
      </c>
      <c r="J44">
        <v>0.6</v>
      </c>
      <c r="N44">
        <f t="shared" si="21"/>
        <v>1.7999999999999998</v>
      </c>
    </row>
    <row r="45" spans="8:20" x14ac:dyDescent="0.25">
      <c r="I45">
        <v>1.2</v>
      </c>
      <c r="J45">
        <v>0.8</v>
      </c>
      <c r="N45">
        <f t="shared" si="21"/>
        <v>0.96</v>
      </c>
    </row>
    <row r="46" spans="8:20" x14ac:dyDescent="0.25">
      <c r="I46">
        <v>0.3</v>
      </c>
      <c r="J46">
        <v>0.8</v>
      </c>
      <c r="N46">
        <f t="shared" si="21"/>
        <v>0.24</v>
      </c>
    </row>
    <row r="47" spans="8:20" x14ac:dyDescent="0.25">
      <c r="I47">
        <v>0.7</v>
      </c>
      <c r="J47">
        <v>2.1</v>
      </c>
      <c r="N47">
        <f t="shared" si="21"/>
        <v>1.47</v>
      </c>
    </row>
    <row r="48" spans="8:20" x14ac:dyDescent="0.25">
      <c r="H48" t="s">
        <v>21</v>
      </c>
      <c r="I48">
        <v>3.8</v>
      </c>
      <c r="J48">
        <v>2.54</v>
      </c>
      <c r="N48">
        <f t="shared" si="21"/>
        <v>9.6519999999999992</v>
      </c>
    </row>
    <row r="49" spans="9:14" x14ac:dyDescent="0.25">
      <c r="I49">
        <v>3</v>
      </c>
      <c r="J49">
        <v>0.54</v>
      </c>
      <c r="N49">
        <f t="shared" si="21"/>
        <v>1.62</v>
      </c>
    </row>
    <row r="50" spans="9:14" x14ac:dyDescent="0.25">
      <c r="N50">
        <f>SUM(N25:N49)</f>
        <v>139.40639999999996</v>
      </c>
    </row>
    <row r="51" spans="9:14" x14ac:dyDescent="0.25">
      <c r="N51">
        <f>N50*10.764</f>
        <v>1500.5704895999995</v>
      </c>
    </row>
    <row r="52" spans="9:14" x14ac:dyDescent="0.25">
      <c r="N52">
        <v>25000</v>
      </c>
    </row>
    <row r="53" spans="9:14" x14ac:dyDescent="0.25">
      <c r="N53">
        <f>N52*N51</f>
        <v>37514262.239999987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C2"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2024-09-19T06:41:22Z</dcterms:modified>
</cp:coreProperties>
</file>