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ravin Dnyaneshwar Pandit - SBI\"/>
    </mc:Choice>
  </mc:AlternateContent>
  <xr:revisionPtr revIDLastSave="0" documentId="13_ncr:1_{C6936746-8AC7-4FEB-A290-604A2FA1A9D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6" i="4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<sst xmlns="http://schemas.openxmlformats.org/spreadsheetml/2006/main" count="49" uniqueCount="43">
  <si>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</si>
  <si>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</si>
  <si>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</si>
  <si>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</si>
  <si>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</si>
  <si>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</si>
  <si>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</si>
  <si>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</si>
  <si>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</si>
  <si>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</si>
  <si>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</si>
  <si>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</si>
  <si>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</si>
  <si>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</si>
  <si>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</si>
  <si>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</si>
  <si>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</si>
  <si>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</si>
  <si>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</si>
  <si>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</si>
  <si>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</si>
  <si>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</si>
  <si>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</si>
  <si>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</si>
  <si>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</si>
  <si>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</si>
  <si>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</si>
  <si>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</si>
  <si>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</si>
  <si>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</si>
  <si>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</si>
  <si>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</si>
  <si>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</si>
  <si>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</si>
  <si>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</si>
  <si>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</si>
  <si>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</si>
  <si>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</si>
  <si>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</si>
  <si>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</si>
  <si>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Pravin Dnyaneshwar Pandit And Jyoti Pravin Pandit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</si>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</sst>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191548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C80A4-B814-465F-92CF-A23B4E27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06748" cy="8954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3</xdr:row>
      <xdr:rowOff>0</xdr:rowOff>
    </xdr:from>
    <xdr:to>
      <xdr:col>16</xdr:col>
      <xdr:colOff>58364</xdr:colOff>
      <xdr:row>44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6D894-AC31-4093-8377-53628675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" y="571500"/>
          <a:ext cx="8697539" cy="78306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125033</xdr:colOff>
      <xdr:row>42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37169-E5B7-420A-84D6-7D2421A9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59433" cy="76972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598A7-B124-4C68-933A-7226A359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343969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DA656-08C4-42DE-B4D3-60CEADC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59169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286811</xdr:colOff>
      <xdr:row>48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0AEA8-B42D-48DA-8DE5-7BA6B4B7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602011" cy="9088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353495</xdr:colOff>
      <xdr:row>46</xdr:row>
      <xdr:rowOff>48782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39981-F1F1-418D-8070-FC04579C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68695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286811</xdr:colOff>
      <xdr:row>53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878BE-3090-478E-8A73-D6C63954A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02011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DC29F-9189-4F71-AFD5-A08ACB4D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8116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2FBDA-62E9-428B-B206-AC1410ED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5F38C-832E-4827-BD51-45456769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400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51FEB-B4E1-4541-902A-C69AD8F5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X35" sqref="X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462</v>
      </c>
      <c r="C3" s="4">
        <f>B3*1.2</f>
        <v>554.4</v>
      </c>
      <c r="D3" s="4">
        <f t="shared" ref="D3:D14" si="2">C3*1.2</f>
        <v>665.28</v>
      </c>
      <c r="E3" s="5">
        <f t="shared" ref="E3:E14" si="3">R3</f>
        <v>5545182</v>
      </c>
      <c r="F3" s="9">
        <f t="shared" ref="F3:F14" si="4">ROUND((E3/B3),0)</f>
        <v>12003</v>
      </c>
      <c r="G3" s="9">
        <f t="shared" ref="G3:G14" si="5">ROUND((E3/C3),0)</f>
        <v>10002</v>
      </c>
      <c r="H3" s="9">
        <f t="shared" ref="H3:H14" si="6">ROUND((E3/D3),0)</f>
        <v>8335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462</v>
      </c>
      <c r="R3" s="2">
        <v>5545182</v>
      </c>
    </row>
    <row r="4" spans="1:20" x14ac:dyDescent="0.25">
      <c r="A4" s="4">
        <f t="shared" ref="A4:A9" si="9">N4</f>
        <v>0</v>
      </c>
      <c r="B4" s="4">
        <f t="shared" ref="B4:B9" si="10">Q4</f>
        <v>321</v>
      </c>
      <c r="C4" s="4">
        <f t="shared" ref="C4:C9" si="11">B4*1.2</f>
        <v>385.2</v>
      </c>
      <c r="D4" s="4">
        <f t="shared" ref="D4:D9" si="12">C4*1.2</f>
        <v>462.23999999999995</v>
      </c>
      <c r="E4" s="5">
        <f t="shared" ref="E4:E9" si="13">R4</f>
        <v>3816535</v>
      </c>
      <c r="F4" s="9">
        <f t="shared" ref="F4:F9" si="14">ROUND((E4/B4),0)</f>
        <v>11890</v>
      </c>
      <c r="G4" s="9">
        <f t="shared" ref="G4:G9" si="15">ROUND((E4/C4),0)</f>
        <v>9908</v>
      </c>
      <c r="H4" s="9">
        <f t="shared" ref="H4:H9" si="16">ROUND((E4/D4),0)</f>
        <v>8257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321</v>
      </c>
      <c r="R4" s="2">
        <v>3816535</v>
      </c>
    </row>
    <row r="5" spans="1:20" s="44" customFormat="1" x14ac:dyDescent="0.25">
      <c r="A5" s="45">
        <f t="shared" si="9"/>
        <v>0</v>
      </c>
      <c r="B5" s="45">
        <f t="shared" si="10"/>
        <v>321</v>
      </c>
      <c r="C5" s="45">
        <f t="shared" si="11"/>
        <v>385.2</v>
      </c>
      <c r="D5" s="45">
        <f t="shared" si="12"/>
        <v>462.23999999999995</v>
      </c>
      <c r="E5" s="46">
        <f t="shared" si="13"/>
        <v>4325743</v>
      </c>
      <c r="F5" s="45">
        <f t="shared" si="14"/>
        <v>13476</v>
      </c>
      <c r="G5" s="45">
        <f t="shared" si="15"/>
        <v>11230</v>
      </c>
      <c r="H5" s="45">
        <f t="shared" si="16"/>
        <v>9358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321</v>
      </c>
      <c r="R5" s="47">
        <v>4325743</v>
      </c>
    </row>
    <row r="6" spans="1:20" s="44" customFormat="1" x14ac:dyDescent="0.25">
      <c r="A6" s="45">
        <f t="shared" si="9"/>
        <v>0</v>
      </c>
      <c r="B6" s="45">
        <f t="shared" si="10"/>
        <v>321</v>
      </c>
      <c r="C6" s="45">
        <f t="shared" si="11"/>
        <v>385.2</v>
      </c>
      <c r="D6" s="45">
        <f t="shared" si="12"/>
        <v>462.23999999999995</v>
      </c>
      <c r="E6" s="46">
        <f t="shared" si="13"/>
        <v>4214653</v>
      </c>
      <c r="F6" s="45">
        <f t="shared" si="14"/>
        <v>13130</v>
      </c>
      <c r="G6" s="45">
        <f t="shared" si="15"/>
        <v>10941</v>
      </c>
      <c r="H6" s="45">
        <f t="shared" si="16"/>
        <v>9118</v>
      </c>
      <c r="I6" s="45" t="e">
        <f>#REF!</f>
        <v>#REF!</v>
      </c>
      <c r="J6" s="45">
        <f t="shared" si="17"/>
        <v>0</v>
      </c>
      <c r="O6" s="44">
        <v>0</v>
      </c>
      <c r="P6" s="44">
        <f t="shared" si="18"/>
        <v>0</v>
      </c>
      <c r="Q6" s="44">
        <v>321</v>
      </c>
      <c r="R6" s="47">
        <v>4214653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340</v>
      </c>
      <c r="C16" s="4">
        <f>B16*1.2</f>
        <v>408</v>
      </c>
      <c r="D16" s="4">
        <f t="shared" ref="D16:D28" si="34">C16*1.2</f>
        <v>489.59999999999997</v>
      </c>
      <c r="E16" s="5">
        <f t="shared" ref="E16:E28" si="35">R16</f>
        <v>4300000</v>
      </c>
      <c r="F16" s="9">
        <f t="shared" ref="F16:F28" si="36">ROUND((E16/B16),0)</f>
        <v>12647</v>
      </c>
      <c r="G16" s="9">
        <f t="shared" ref="G16:G28" si="37">ROUND((E16/C16),0)</f>
        <v>10539</v>
      </c>
      <c r="H16" s="9">
        <f t="shared" ref="H16:H28" si="38">ROUND((E16/D16),0)</f>
        <v>8783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340</v>
      </c>
      <c r="R16" s="2">
        <v>4300000</v>
      </c>
    </row>
    <row r="17" spans="1:24" x14ac:dyDescent="0.25">
      <c r="A17" s="4">
        <f t="shared" si="32"/>
        <v>0</v>
      </c>
      <c r="B17" s="4">
        <f t="shared" si="33"/>
        <v>462</v>
      </c>
      <c r="C17" s="4">
        <f t="shared" ref="C17:C28" si="41">B17*1.2</f>
        <v>554.4</v>
      </c>
      <c r="D17" s="4">
        <f t="shared" si="34"/>
        <v>665.28</v>
      </c>
      <c r="E17" s="5">
        <f t="shared" si="35"/>
        <v>5600000</v>
      </c>
      <c r="F17" s="9">
        <f t="shared" si="36"/>
        <v>12121</v>
      </c>
      <c r="G17" s="9">
        <f t="shared" si="37"/>
        <v>10101</v>
      </c>
      <c r="H17" s="9">
        <f t="shared" si="38"/>
        <v>8418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462</v>
      </c>
      <c r="R17" s="2">
        <v>5600000</v>
      </c>
    </row>
    <row r="18" spans="1:24" x14ac:dyDescent="0.25">
      <c r="A18" s="4">
        <f t="shared" si="32"/>
        <v>0</v>
      </c>
      <c r="B18" s="4">
        <f t="shared" si="33"/>
        <v>321</v>
      </c>
      <c r="C18" s="4">
        <f t="shared" si="41"/>
        <v>385.2</v>
      </c>
      <c r="D18" s="4">
        <f t="shared" si="34"/>
        <v>462.23999999999995</v>
      </c>
      <c r="E18" s="5">
        <f t="shared" si="35"/>
        <v>3900000</v>
      </c>
      <c r="F18" s="9">
        <f t="shared" si="36"/>
        <v>12150</v>
      </c>
      <c r="G18" s="9">
        <f t="shared" si="37"/>
        <v>10125</v>
      </c>
      <c r="H18" s="9">
        <f t="shared" si="38"/>
        <v>8437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321</v>
      </c>
      <c r="R18" s="2">
        <v>3900000</v>
      </c>
    </row>
    <row r="19" spans="1:24" x14ac:dyDescent="0.25">
      <c r="A19" s="4">
        <f t="shared" si="32"/>
        <v>0</v>
      </c>
      <c r="B19" s="4">
        <f t="shared" si="33"/>
        <v>321</v>
      </c>
      <c r="C19" s="4">
        <f t="shared" si="41"/>
        <v>385.2</v>
      </c>
      <c r="D19" s="4">
        <f t="shared" si="34"/>
        <v>462.23999999999995</v>
      </c>
      <c r="E19" s="5">
        <f t="shared" si="35"/>
        <v>4100000</v>
      </c>
      <c r="F19" s="9">
        <f t="shared" si="36"/>
        <v>12773</v>
      </c>
      <c r="G19" s="9">
        <f t="shared" si="37"/>
        <v>10644</v>
      </c>
      <c r="H19" s="9">
        <f t="shared" si="38"/>
        <v>8870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321</v>
      </c>
      <c r="R19" s="2">
        <v>4100000</v>
      </c>
    </row>
    <row r="20" spans="1:24" x14ac:dyDescent="0.25">
      <c r="A20" s="4">
        <f t="shared" si="32"/>
        <v>0</v>
      </c>
      <c r="B20" s="4">
        <f t="shared" si="33"/>
        <v>321</v>
      </c>
      <c r="C20" s="4">
        <f t="shared" si="41"/>
        <v>385.2</v>
      </c>
      <c r="D20" s="4">
        <f t="shared" si="34"/>
        <v>462.23999999999995</v>
      </c>
      <c r="E20" s="5">
        <f t="shared" si="35"/>
        <v>4300000</v>
      </c>
      <c r="F20" s="9">
        <f t="shared" si="36"/>
        <v>13396</v>
      </c>
      <c r="G20" s="9">
        <f t="shared" si="37"/>
        <v>11163</v>
      </c>
      <c r="H20" s="9">
        <f t="shared" si="38"/>
        <v>9303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321</v>
      </c>
      <c r="R20" s="2">
        <v>4300000</v>
      </c>
    </row>
    <row r="21" spans="1:24" x14ac:dyDescent="0.25">
      <c r="A21" s="4">
        <f t="shared" si="32"/>
        <v>0</v>
      </c>
      <c r="B21" s="4">
        <f t="shared" si="33"/>
        <v>321</v>
      </c>
      <c r="C21" s="4">
        <f t="shared" si="41"/>
        <v>385.2</v>
      </c>
      <c r="D21" s="4">
        <f t="shared" si="34"/>
        <v>462.23999999999995</v>
      </c>
      <c r="E21" s="5">
        <f t="shared" si="35"/>
        <v>4400000</v>
      </c>
      <c r="F21" s="9">
        <f t="shared" si="36"/>
        <v>13707</v>
      </c>
      <c r="G21" s="9">
        <f t="shared" si="37"/>
        <v>11423</v>
      </c>
      <c r="H21" s="9">
        <f t="shared" si="38"/>
        <v>9519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321</v>
      </c>
      <c r="R21" s="2">
        <v>4400000</v>
      </c>
    </row>
    <row r="22" spans="1:24" s="44" customFormat="1" x14ac:dyDescent="0.25">
      <c r="A22" s="45">
        <f t="shared" ref="A22:A24" si="42">N22</f>
        <v>0</v>
      </c>
      <c r="B22" s="45">
        <f t="shared" ref="B22:B24" si="43">Q22</f>
        <v>321</v>
      </c>
      <c r="C22" s="45">
        <f t="shared" ref="C22:C24" si="44">B22*1.2</f>
        <v>385.2</v>
      </c>
      <c r="D22" s="45">
        <f t="shared" ref="D22:D24" si="45">C22*1.2</f>
        <v>462.23999999999995</v>
      </c>
      <c r="E22" s="46">
        <f t="shared" ref="E22:E24" si="46">R22</f>
        <v>4500000</v>
      </c>
      <c r="F22" s="45">
        <f t="shared" ref="F22:F24" si="47">ROUND((E22/B22),0)</f>
        <v>14019</v>
      </c>
      <c r="G22" s="45">
        <f t="shared" ref="G22:G24" si="48">ROUND((E22/C22),0)</f>
        <v>11682</v>
      </c>
      <c r="H22" s="45">
        <f t="shared" ref="H22:H24" si="49">ROUND((E22/D22),0)</f>
        <v>9735</v>
      </c>
      <c r="I22" s="45" t="e">
        <f>#REF!</f>
        <v>#REF!</v>
      </c>
      <c r="J22" s="45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321</v>
      </c>
      <c r="R22" s="47">
        <v>4500000</v>
      </c>
    </row>
    <row r="23" spans="1:24" x14ac:dyDescent="0.25">
      <c r="A23" s="4">
        <f t="shared" si="42"/>
        <v>0</v>
      </c>
      <c r="B23" s="4">
        <f t="shared" si="43"/>
        <v>501</v>
      </c>
      <c r="C23" s="4">
        <f t="shared" si="44"/>
        <v>601.19999999999993</v>
      </c>
      <c r="D23" s="4">
        <f t="shared" si="45"/>
        <v>721.43999999999994</v>
      </c>
      <c r="E23" s="5">
        <f t="shared" si="46"/>
        <v>6100000</v>
      </c>
      <c r="F23" s="9">
        <f t="shared" si="47"/>
        <v>12176</v>
      </c>
      <c r="G23" s="9">
        <f t="shared" si="48"/>
        <v>10146</v>
      </c>
      <c r="H23" s="9">
        <f t="shared" si="49"/>
        <v>8455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501</v>
      </c>
      <c r="R23" s="2">
        <v>6100000</v>
      </c>
    </row>
    <row r="24" spans="1:24" x14ac:dyDescent="0.25">
      <c r="A24" s="4">
        <f t="shared" si="42"/>
        <v>0</v>
      </c>
      <c r="B24" s="4">
        <f t="shared" si="43"/>
        <v>485</v>
      </c>
      <c r="C24" s="4">
        <f t="shared" si="44"/>
        <v>582</v>
      </c>
      <c r="D24" s="4">
        <f t="shared" si="45"/>
        <v>698.4</v>
      </c>
      <c r="E24" s="5">
        <f t="shared" si="46"/>
        <v>5879000</v>
      </c>
      <c r="F24" s="9">
        <f t="shared" si="47"/>
        <v>12122</v>
      </c>
      <c r="G24" s="9">
        <f t="shared" si="48"/>
        <v>10101</v>
      </c>
      <c r="H24" s="9">
        <f t="shared" si="49"/>
        <v>8418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485</v>
      </c>
      <c r="R24" s="2">
        <v>5879000</v>
      </c>
    </row>
    <row r="25" spans="1:24" s="44" customFormat="1" x14ac:dyDescent="0.25">
      <c r="A25" s="45">
        <f t="shared" si="32"/>
        <v>0</v>
      </c>
      <c r="B25" s="45">
        <f t="shared" si="33"/>
        <v>434</v>
      </c>
      <c r="C25" s="45">
        <f t="shared" si="41"/>
        <v>520.79999999999995</v>
      </c>
      <c r="D25" s="45">
        <f t="shared" si="34"/>
        <v>624.95999999999992</v>
      </c>
      <c r="E25" s="46">
        <f t="shared" si="35"/>
        <v>6800000</v>
      </c>
      <c r="F25" s="45">
        <f t="shared" si="36"/>
        <v>15668</v>
      </c>
      <c r="G25" s="45">
        <f t="shared" si="37"/>
        <v>13057</v>
      </c>
      <c r="H25" s="45">
        <f t="shared" si="38"/>
        <v>10881</v>
      </c>
      <c r="I25" s="45" t="e">
        <f>#REF!</f>
        <v>#REF!</v>
      </c>
      <c r="J25" s="45">
        <f t="shared" si="39"/>
        <v>0</v>
      </c>
      <c r="O25" s="44">
        <v>0</v>
      </c>
      <c r="P25" s="44">
        <f t="shared" si="40"/>
        <v>0</v>
      </c>
      <c r="Q25" s="44">
        <v>434</v>
      </c>
      <c r="R25" s="47">
        <v>6800000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13800</v>
      </c>
      <c r="X29" s="20" t="s">
        <v>39</v>
      </c>
    </row>
    <row r="30" spans="1:24" ht="38.25" customHeight="1" x14ac:dyDescent="0.25">
      <c r="Q30" s="44"/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10800</v>
      </c>
      <c r="X31" s="22"/>
    </row>
    <row r="32" spans="1:24" ht="15.75" x14ac:dyDescent="0.25">
      <c r="E32" t="s">
        <v>41</v>
      </c>
      <c r="F32" s="7">
        <v>29.86</v>
      </c>
      <c r="G32" s="6">
        <f>F32*10.764</f>
        <v>321.41303999999997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67</v>
      </c>
      <c r="X34" s="31">
        <v>2031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-10.5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10800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13800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321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4429800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4341204</v>
      </c>
      <c r="X46" s="35"/>
      <c r="Y46" s="15">
        <f>W46*0.8</f>
        <v>3472963.2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3543840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963000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9228.75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5" sqref="Q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2024-09-09T09:16:24Z</dcterms:modified>
</cp:coreProperties>
</file>