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Churchgate\Chitranjan Kumar\"/>
    </mc:Choice>
  </mc:AlternateContent>
  <xr:revisionPtr revIDLastSave="0" documentId="13_ncr:1_{A151803A-CAE6-4A54-95D4-627CB72B792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39" i="4" l="1"/>
  <c r="Q9" i="4" l="1"/>
  <c r="S9" i="4"/>
  <c r="Q8" i="4"/>
  <c r="S8" i="4"/>
  <c r="Q7" i="4"/>
  <c r="S7" i="4"/>
  <c r="Q6" i="4"/>
  <c r="S6" i="4"/>
  <c r="D37" i="4"/>
  <c r="D30" i="4"/>
  <c r="D20" i="4"/>
  <c r="D21" i="4"/>
  <c r="D22" i="4"/>
  <c r="D23" i="4"/>
  <c r="D24" i="4"/>
  <c r="D25" i="4"/>
  <c r="D26" i="4"/>
  <c r="D27" i="4"/>
  <c r="D28" i="4"/>
  <c r="D29" i="4"/>
  <c r="D31" i="4"/>
  <c r="D32" i="4"/>
  <c r="D33" i="4"/>
  <c r="D34" i="4"/>
  <c r="D35" i="4"/>
  <c r="D36" i="4"/>
  <c r="D38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19" i="4"/>
  <c r="H22" i="4"/>
  <c r="H29" i="4"/>
  <c r="H20" i="4"/>
  <c r="I19" i="4"/>
  <c r="I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<sst xmlns="http://schemas.openxmlformats.org/spreadsheetml/2006/main" count="32" uniqueCount="28">
  <si>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</si>
  <si>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</si>
  <si>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</si>
  <si>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</si>
  <si>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</si>
  <si>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</si>
  <si>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</si>
  <si>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</si>
  <si>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</si>
  <si>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</si>
  <si>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</si>
  <si>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</si>
  <si>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</si>
  <si>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104, 1st Floor, Building No 10, Wing - B, Green Acre, Village - Vakdi, Panvel, Navi MUmbai, </t>
  </si>
  <si>
    <t>ca</t>
  </si>
  <si>
    <t>bal</t>
  </si>
  <si>
    <t>agreement  - 2016</t>
  </si>
  <si>
    <t>av</t>
  </si>
  <si>
    <t>sd</t>
  </si>
  <si>
    <t>bv</t>
  </si>
  <si>
    <t>rate</t>
  </si>
  <si>
    <t>mca</t>
  </si>
  <si>
    <t>48 to 50 lakhs</t>
  </si>
  <si>
    <t>09.08.24</t>
  </si>
  <si>
    <t>14.02.24</t>
  </si>
  <si>
    <t>07.02.24</t>
  </si>
  <si>
    <t>15.12.23</t>
  </si>
  <si>
    <t>yoc - 2017 - previous report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</si>
</sst>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323850</xdr:colOff>
      <xdr:row>16</xdr:row>
      <xdr:rowOff>76200</xdr:rowOff>
    </xdr:from>
    <xdr:to>
      <xdr:col>31</xdr:col>
      <xdr:colOff>553561</xdr:colOff>
      <xdr:row>55</xdr:row>
      <xdr:rowOff>77237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E7334-1AD0-4F84-B3AE-546DB2BC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2775" y="3695700"/>
          <a:ext cx="7964011" cy="7430537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</xdr:colOff>
      <xdr:row>33</xdr:row>
      <xdr:rowOff>119976</xdr:rowOff>
    </xdr:from>
    <xdr:to>
      <xdr:col>17</xdr:col>
      <xdr:colOff>944248</xdr:colOff>
      <xdr:row>57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F8048C-C709-43C5-BBF2-85F5F378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1574" y="6977976"/>
          <a:ext cx="5344799" cy="44911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FB9960-762F-467F-8BDC-E37D0302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484B9-B3B5-4DF5-B515-86B9F23B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4016C-35EC-4998-AE25-AAA84105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0283D-D545-40E3-935D-3D5E390D4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10703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C5CBB-B24D-4B27-B96B-13958BD3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EB294-FFA8-4CE1-9BAF-DD4DE82B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001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42E04-B5A0-4B70-BFA8-53DB4512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715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72D7D1-9168-4833-9131-96ED1E117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FDB2D-E397-4679-9B99-7DF3C148A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5"/>
  <sheetViews>
    <sheetView tabSelected="1" topLeftCell="A10" zoomScaleNormal="100" workbookViewId="0">
      <selection activeCell="D41" sqref="D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432</v>
      </c>
      <c r="C2" s="4">
        <f>B2*1.2</f>
        <v>518.4</v>
      </c>
      <c r="D2" s="4">
        <f t="shared" ref="D2:D13" si="2">C2*1.2</f>
        <v>622.07999999999993</v>
      </c>
      <c r="E2" s="5">
        <f t="shared" ref="E2:E13" si="3">R2</f>
        <v>3500000</v>
      </c>
      <c r="F2" s="10">
        <f t="shared" ref="F2:F13" si="4">ROUND((E2/B2),0)</f>
        <v>8102</v>
      </c>
      <c r="G2" s="10">
        <f t="shared" ref="G2:G13" si="5">ROUND((E2/C2),0)</f>
        <v>6752</v>
      </c>
      <c r="H2" s="10">
        <f t="shared" ref="H2:H13" si="6">ROUND((E2/D2),0)</f>
        <v>5626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432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581</v>
      </c>
      <c r="C3" s="4">
        <f t="shared" ref="C3:C15" si="9">B3*1.2</f>
        <v>697.19999999999993</v>
      </c>
      <c r="D3" s="4">
        <f t="shared" si="2"/>
        <v>836.63999999999987</v>
      </c>
      <c r="E3" s="5">
        <f t="shared" si="3"/>
        <v>3000000</v>
      </c>
      <c r="F3" s="10">
        <f t="shared" si="4"/>
        <v>5164</v>
      </c>
      <c r="G3" s="10">
        <f t="shared" si="5"/>
        <v>4303</v>
      </c>
      <c r="H3" s="10">
        <f t="shared" si="6"/>
        <v>3586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581</v>
      </c>
      <c r="R3" s="2">
        <v>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620</v>
      </c>
      <c r="C4" s="4">
        <f t="shared" si="9"/>
        <v>744</v>
      </c>
      <c r="D4" s="4">
        <f t="shared" si="2"/>
        <v>892.8</v>
      </c>
      <c r="E4" s="5">
        <f t="shared" si="3"/>
        <v>3000000</v>
      </c>
      <c r="F4" s="10">
        <f t="shared" si="4"/>
        <v>4839</v>
      </c>
      <c r="G4" s="10">
        <f t="shared" si="5"/>
        <v>4032</v>
      </c>
      <c r="H4" s="10">
        <f t="shared" si="6"/>
        <v>3360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620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454</v>
      </c>
      <c r="C5" s="4">
        <f t="shared" si="9"/>
        <v>544.79999999999995</v>
      </c>
      <c r="D5" s="4">
        <f t="shared" si="2"/>
        <v>653.75999999999988</v>
      </c>
      <c r="E5" s="5">
        <f t="shared" si="3"/>
        <v>3000000</v>
      </c>
      <c r="F5" s="15">
        <f t="shared" si="4"/>
        <v>6608</v>
      </c>
      <c r="G5" s="10">
        <f t="shared" si="5"/>
        <v>5507</v>
      </c>
      <c r="H5" s="10">
        <f t="shared" si="6"/>
        <v>4589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454</v>
      </c>
      <c r="R5" s="2">
        <v>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505.62813599999993</v>
      </c>
      <c r="C6" s="4">
        <f t="shared" si="9"/>
        <v>606.75376319999987</v>
      </c>
      <c r="D6" s="4">
        <f t="shared" si="2"/>
        <v>728.10451583999986</v>
      </c>
      <c r="E6" s="5">
        <f t="shared" si="3"/>
        <v>3100000</v>
      </c>
      <c r="F6" s="10">
        <f t="shared" si="4"/>
        <v>6131</v>
      </c>
      <c r="G6" s="10">
        <f t="shared" si="5"/>
        <v>5109</v>
      </c>
      <c r="H6" s="10">
        <f t="shared" si="6"/>
        <v>4258</v>
      </c>
      <c r="I6" s="4" t="e">
        <f>#REF!</f>
        <v>#REF!</v>
      </c>
      <c r="J6" s="4">
        <f t="shared" si="7"/>
        <v>46.973999999999997</v>
      </c>
      <c r="O6">
        <v>0</v>
      </c>
      <c r="P6">
        <f t="shared" si="8"/>
        <v>0</v>
      </c>
      <c r="Q6">
        <f>S6*10.764</f>
        <v>505.62813599999993</v>
      </c>
      <c r="R6" s="2">
        <v>3100000</v>
      </c>
      <c r="S6" s="8">
        <f>39.58+7.394</f>
        <v>46.973999999999997</v>
      </c>
      <c r="T6" s="8" t="s">
        <v>23</v>
      </c>
    </row>
    <row r="7" spans="1:20" x14ac:dyDescent="0.25">
      <c r="A7" s="4">
        <f t="shared" si="0"/>
        <v>0</v>
      </c>
      <c r="B7" s="4">
        <f t="shared" si="1"/>
        <v>745.66533599999991</v>
      </c>
      <c r="C7" s="4">
        <f t="shared" si="9"/>
        <v>894.79840319999983</v>
      </c>
      <c r="D7" s="4">
        <f t="shared" si="2"/>
        <v>1073.7580838399997</v>
      </c>
      <c r="E7" s="5">
        <f t="shared" si="3"/>
        <v>3125000</v>
      </c>
      <c r="F7" s="15">
        <f t="shared" si="4"/>
        <v>4191</v>
      </c>
      <c r="G7" s="10">
        <f t="shared" si="5"/>
        <v>3492</v>
      </c>
      <c r="H7" s="10">
        <f t="shared" si="6"/>
        <v>2910</v>
      </c>
      <c r="I7" s="4" t="e">
        <f>#REF!</f>
        <v>#REF!</v>
      </c>
      <c r="J7" s="4">
        <f t="shared" si="7"/>
        <v>69.274000000000001</v>
      </c>
      <c r="O7">
        <v>0</v>
      </c>
      <c r="P7">
        <f t="shared" si="8"/>
        <v>0</v>
      </c>
      <c r="Q7">
        <f>S7*10.764</f>
        <v>745.66533599999991</v>
      </c>
      <c r="R7" s="2">
        <v>3125000</v>
      </c>
      <c r="S7" s="8">
        <f>55.157+14.117</f>
        <v>69.274000000000001</v>
      </c>
      <c r="T7" s="8" t="s">
        <v>24</v>
      </c>
    </row>
    <row r="8" spans="1:20" x14ac:dyDescent="0.25">
      <c r="A8" s="4">
        <f t="shared" si="0"/>
        <v>0</v>
      </c>
      <c r="B8" s="4">
        <f t="shared" si="1"/>
        <v>425.40345600000006</v>
      </c>
      <c r="C8" s="4">
        <f t="shared" si="9"/>
        <v>510.48414720000005</v>
      </c>
      <c r="D8" s="4">
        <f t="shared" si="2"/>
        <v>612.58097664000002</v>
      </c>
      <c r="E8" s="5">
        <f t="shared" si="3"/>
        <v>4000000</v>
      </c>
      <c r="F8" s="10">
        <f t="shared" si="4"/>
        <v>9403</v>
      </c>
      <c r="G8" s="10">
        <f t="shared" si="5"/>
        <v>7836</v>
      </c>
      <c r="H8" s="10">
        <f t="shared" si="6"/>
        <v>6530</v>
      </c>
      <c r="I8" s="4" t="e">
        <f>#REF!</f>
        <v>#REF!</v>
      </c>
      <c r="J8" s="4">
        <f t="shared" si="7"/>
        <v>40.654000000000003</v>
      </c>
      <c r="O8">
        <v>0</v>
      </c>
      <c r="P8">
        <f t="shared" si="8"/>
        <v>0</v>
      </c>
      <c r="Q8">
        <f>S8*10.464</f>
        <v>425.40345600000006</v>
      </c>
      <c r="R8" s="2">
        <v>4000000</v>
      </c>
      <c r="S8" s="8">
        <f>34.231+6.423</f>
        <v>40.654000000000003</v>
      </c>
      <c r="T8" s="8" t="s">
        <v>25</v>
      </c>
    </row>
    <row r="9" spans="1:20" x14ac:dyDescent="0.25">
      <c r="A9" s="4">
        <f t="shared" si="0"/>
        <v>0</v>
      </c>
      <c r="B9" s="4">
        <f t="shared" si="1"/>
        <v>381.30393599999996</v>
      </c>
      <c r="C9" s="4">
        <f t="shared" si="9"/>
        <v>457.56472319999995</v>
      </c>
      <c r="D9" s="4">
        <f t="shared" si="2"/>
        <v>549.07766783999989</v>
      </c>
      <c r="E9" s="5">
        <f t="shared" si="3"/>
        <v>5250000</v>
      </c>
      <c r="F9" s="10">
        <f t="shared" si="4"/>
        <v>13769</v>
      </c>
      <c r="G9" s="10">
        <f t="shared" si="5"/>
        <v>11474</v>
      </c>
      <c r="H9" s="10">
        <f t="shared" si="6"/>
        <v>9561</v>
      </c>
      <c r="I9" s="4" t="e">
        <f>#REF!</f>
        <v>#REF!</v>
      </c>
      <c r="J9" s="4">
        <f t="shared" si="7"/>
        <v>35.423999999999999</v>
      </c>
      <c r="O9">
        <v>0</v>
      </c>
      <c r="P9">
        <f t="shared" si="8"/>
        <v>0</v>
      </c>
      <c r="Q9">
        <f>S9*10.764</f>
        <v>381.30393599999996</v>
      </c>
      <c r="R9" s="2">
        <v>5250000</v>
      </c>
      <c r="S9" s="8">
        <f>27.887+7.537</f>
        <v>35.423999999999999</v>
      </c>
      <c r="T9" s="8" t="s">
        <v>26</v>
      </c>
    </row>
    <row r="10" spans="1:20" x14ac:dyDescent="0.25">
      <c r="A10" s="4">
        <f t="shared" si="0"/>
        <v>0</v>
      </c>
      <c r="B10" s="4">
        <f t="shared" si="1"/>
        <v>750</v>
      </c>
      <c r="C10" s="4">
        <f t="shared" si="9"/>
        <v>900</v>
      </c>
      <c r="D10" s="4">
        <f t="shared" si="2"/>
        <v>1080</v>
      </c>
      <c r="E10" s="5">
        <f t="shared" si="3"/>
        <v>4500000</v>
      </c>
      <c r="F10" s="15">
        <f t="shared" si="4"/>
        <v>6000</v>
      </c>
      <c r="G10" s="10">
        <f t="shared" si="5"/>
        <v>5000</v>
      </c>
      <c r="H10" s="10">
        <f t="shared" si="6"/>
        <v>4167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750</v>
      </c>
      <c r="R10" s="2">
        <v>4500000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2:24" x14ac:dyDescent="0.25">
      <c r="G17" t="s">
        <v>13</v>
      </c>
    </row>
    <row r="18" spans="2:24" x14ac:dyDescent="0.25">
      <c r="B18" t="s">
        <v>21</v>
      </c>
      <c r="G18" t="s">
        <v>14</v>
      </c>
      <c r="H18">
        <v>605</v>
      </c>
      <c r="I18">
        <f>56.224*10.764</f>
        <v>605.19513599999993</v>
      </c>
    </row>
    <row r="19" spans="2:24" x14ac:dyDescent="0.25">
      <c r="B19">
        <v>17.510000000000002</v>
      </c>
      <c r="C19">
        <v>9.6999999999999993</v>
      </c>
      <c r="D19">
        <f>C19*B19</f>
        <v>169.84700000000001</v>
      </c>
      <c r="G19" t="s">
        <v>15</v>
      </c>
      <c r="H19">
        <v>113</v>
      </c>
      <c r="I19">
        <f>10.517*10.764</f>
        <v>113.20498799999999</v>
      </c>
    </row>
    <row r="20" spans="2:24" x14ac:dyDescent="0.25">
      <c r="B20">
        <v>7.03</v>
      </c>
      <c r="C20">
        <v>7.06</v>
      </c>
      <c r="D20">
        <f t="shared" ref="D20:D55" si="21">C20*B20</f>
        <v>49.631799999999998</v>
      </c>
      <c r="H20">
        <f>H19+H18</f>
        <v>718</v>
      </c>
    </row>
    <row r="21" spans="2:24" x14ac:dyDescent="0.25">
      <c r="B21">
        <v>9.76</v>
      </c>
      <c r="C21">
        <v>9.73</v>
      </c>
      <c r="D21">
        <f t="shared" si="21"/>
        <v>94.964799999999997</v>
      </c>
      <c r="G21" t="s">
        <v>20</v>
      </c>
      <c r="H21">
        <v>5700</v>
      </c>
    </row>
    <row r="22" spans="2:24" x14ac:dyDescent="0.25">
      <c r="B22">
        <v>3.7</v>
      </c>
      <c r="C22">
        <v>6.75</v>
      </c>
      <c r="D22">
        <f t="shared" si="21"/>
        <v>24.975000000000001</v>
      </c>
      <c r="G22" s="6"/>
      <c r="H22" s="6">
        <f>H21*H20</f>
        <v>4092600</v>
      </c>
    </row>
    <row r="23" spans="2:24" x14ac:dyDescent="0.25">
      <c r="B23">
        <v>3.61</v>
      </c>
      <c r="C23">
        <v>6.7</v>
      </c>
      <c r="D23">
        <f t="shared" si="21"/>
        <v>24.187000000000001</v>
      </c>
    </row>
    <row r="24" spans="2:24" x14ac:dyDescent="0.25">
      <c r="B24">
        <v>4.04</v>
      </c>
      <c r="C24">
        <v>6.74</v>
      </c>
      <c r="D24">
        <f t="shared" si="21"/>
        <v>27.229600000000001</v>
      </c>
      <c r="P24" s="11"/>
      <c r="Q24" s="11"/>
      <c r="R24" s="13"/>
      <c r="T24" s="11"/>
      <c r="U24" s="11"/>
      <c r="V24" s="11"/>
      <c r="W24" s="11"/>
      <c r="X24" s="11"/>
    </row>
    <row r="25" spans="2:24" x14ac:dyDescent="0.25">
      <c r="B25">
        <v>2.9</v>
      </c>
      <c r="C25">
        <v>10.72</v>
      </c>
      <c r="D25">
        <f t="shared" si="21"/>
        <v>31.088000000000001</v>
      </c>
      <c r="G25" t="s">
        <v>16</v>
      </c>
      <c r="I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2:24" x14ac:dyDescent="0.25">
      <c r="B26">
        <v>10.92</v>
      </c>
      <c r="C26">
        <v>8.98</v>
      </c>
      <c r="D26">
        <f t="shared" si="21"/>
        <v>98.061599999999999</v>
      </c>
      <c r="G26" t="s">
        <v>17</v>
      </c>
      <c r="H26">
        <v>3451000</v>
      </c>
      <c r="O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2:24" x14ac:dyDescent="0.25">
      <c r="B27">
        <v>9.8000000000000007</v>
      </c>
      <c r="C27">
        <v>10.33</v>
      </c>
      <c r="D27">
        <f t="shared" si="21"/>
        <v>101.23400000000001</v>
      </c>
      <c r="G27" t="s">
        <v>18</v>
      </c>
      <c r="H27">
        <v>172650</v>
      </c>
      <c r="P27" s="11"/>
      <c r="Q27" s="11"/>
      <c r="R27" s="11"/>
      <c r="T27" s="11"/>
      <c r="U27" s="11"/>
      <c r="V27" s="11"/>
      <c r="W27" s="11"/>
      <c r="X27" s="11"/>
    </row>
    <row r="28" spans="2:24" x14ac:dyDescent="0.25">
      <c r="B28">
        <v>10.029999999999999</v>
      </c>
      <c r="C28">
        <v>10.5</v>
      </c>
      <c r="D28">
        <f t="shared" si="21"/>
        <v>105.315</v>
      </c>
      <c r="G28" t="s">
        <v>19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2:24" x14ac:dyDescent="0.25">
      <c r="B29">
        <v>2.87</v>
      </c>
      <c r="C29">
        <v>4.3</v>
      </c>
      <c r="D29">
        <f t="shared" si="21"/>
        <v>12.340999999999999</v>
      </c>
      <c r="H29">
        <f>SUM(H26:H28)</f>
        <v>3653650</v>
      </c>
      <c r="P29" s="11"/>
      <c r="Q29" s="11"/>
      <c r="R29" s="11"/>
      <c r="T29" s="11"/>
      <c r="U29" s="11"/>
      <c r="V29" s="11"/>
      <c r="W29" s="11"/>
      <c r="X29" s="11"/>
    </row>
    <row r="30" spans="2:24" x14ac:dyDescent="0.25">
      <c r="D30" s="6">
        <f>SUM(D19:D29)</f>
        <v>738.87480000000016</v>
      </c>
      <c r="P30" s="11"/>
      <c r="Q30" s="11"/>
      <c r="R30" s="11"/>
      <c r="T30" s="11"/>
      <c r="U30" s="11"/>
      <c r="V30" s="11"/>
      <c r="W30" s="11"/>
      <c r="X30" s="11"/>
    </row>
    <row r="31" spans="2:24" x14ac:dyDescent="0.25">
      <c r="B31" t="s">
        <v>15</v>
      </c>
      <c r="D31" t="e">
        <f t="shared" si="21"/>
        <v>#VALUE!</v>
      </c>
      <c r="P31" s="11"/>
      <c r="Q31" s="11"/>
      <c r="R31" s="11"/>
      <c r="T31" s="11"/>
      <c r="U31" s="11"/>
      <c r="V31" s="11"/>
      <c r="W31" s="11"/>
      <c r="X31" s="11"/>
    </row>
    <row r="32" spans="2:24" x14ac:dyDescent="0.25">
      <c r="B32">
        <v>2</v>
      </c>
      <c r="C32">
        <v>9.74</v>
      </c>
      <c r="D32">
        <f t="shared" si="21"/>
        <v>19.48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2:24" x14ac:dyDescent="0.25">
      <c r="B33">
        <v>2</v>
      </c>
      <c r="C33">
        <v>7.93</v>
      </c>
      <c r="D33">
        <f t="shared" si="21"/>
        <v>15.86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2:24" x14ac:dyDescent="0.25">
      <c r="B34">
        <v>2</v>
      </c>
      <c r="C34">
        <v>9.0299999999999994</v>
      </c>
      <c r="D34">
        <f t="shared" si="21"/>
        <v>18.059999999999999</v>
      </c>
      <c r="Q34" s="11"/>
      <c r="R34" s="11"/>
    </row>
    <row r="35" spans="2:24" x14ac:dyDescent="0.25">
      <c r="B35">
        <v>2</v>
      </c>
      <c r="C35">
        <v>9.76</v>
      </c>
      <c r="D35">
        <f t="shared" si="21"/>
        <v>19.52</v>
      </c>
      <c r="Q35" s="11"/>
      <c r="R35" s="11"/>
      <c r="T35" s="6"/>
    </row>
    <row r="36" spans="2:24" x14ac:dyDescent="0.25">
      <c r="B36">
        <v>2</v>
      </c>
      <c r="C36">
        <v>10.029999999999999</v>
      </c>
      <c r="D36">
        <f t="shared" si="21"/>
        <v>20.059999999999999</v>
      </c>
      <c r="P36" s="11"/>
      <c r="Q36" s="11"/>
      <c r="R36" s="11"/>
      <c r="S36" s="6"/>
    </row>
    <row r="37" spans="2:24" x14ac:dyDescent="0.25">
      <c r="D37" s="6">
        <f>SUM(D32:D36)</f>
        <v>92.98</v>
      </c>
    </row>
    <row r="38" spans="2:24" x14ac:dyDescent="0.25">
      <c r="D38">
        <f t="shared" si="21"/>
        <v>0</v>
      </c>
    </row>
    <row r="39" spans="2:24" x14ac:dyDescent="0.25">
      <c r="D39">
        <f>D37+D30</f>
        <v>831.85480000000018</v>
      </c>
    </row>
    <row r="40" spans="2:24" x14ac:dyDescent="0.25">
      <c r="D40">
        <f t="shared" si="21"/>
        <v>0</v>
      </c>
    </row>
    <row r="41" spans="2:24" x14ac:dyDescent="0.25">
      <c r="D41">
        <f t="shared" si="21"/>
        <v>0</v>
      </c>
    </row>
    <row r="42" spans="2:24" x14ac:dyDescent="0.25">
      <c r="D42">
        <f t="shared" si="21"/>
        <v>0</v>
      </c>
    </row>
    <row r="43" spans="2:24" x14ac:dyDescent="0.25">
      <c r="D43">
        <f t="shared" si="21"/>
        <v>0</v>
      </c>
    </row>
    <row r="44" spans="2:24" x14ac:dyDescent="0.25">
      <c r="D44">
        <f t="shared" si="21"/>
        <v>0</v>
      </c>
    </row>
    <row r="45" spans="2:24" x14ac:dyDescent="0.25">
      <c r="D45">
        <f t="shared" si="21"/>
        <v>0</v>
      </c>
    </row>
    <row r="46" spans="2:24" x14ac:dyDescent="0.25">
      <c r="D46">
        <f t="shared" si="21"/>
        <v>0</v>
      </c>
    </row>
    <row r="47" spans="2:24" x14ac:dyDescent="0.25">
      <c r="D47">
        <f t="shared" si="21"/>
        <v>0</v>
      </c>
    </row>
    <row r="48" spans="2:24" x14ac:dyDescent="0.25">
      <c r="D48">
        <f t="shared" si="21"/>
        <v>0</v>
      </c>
    </row>
    <row r="49" spans="4:4" x14ac:dyDescent="0.25">
      <c r="D49">
        <f t="shared" si="21"/>
        <v>0</v>
      </c>
    </row>
    <row r="50" spans="4:4" x14ac:dyDescent="0.25">
      <c r="D50">
        <f t="shared" si="21"/>
        <v>0</v>
      </c>
    </row>
    <row r="51" spans="4:4" x14ac:dyDescent="0.25">
      <c r="D51">
        <f t="shared" si="21"/>
        <v>0</v>
      </c>
    </row>
    <row r="52" spans="4:4" x14ac:dyDescent="0.25">
      <c r="D52">
        <f t="shared" si="21"/>
        <v>0</v>
      </c>
    </row>
    <row r="53" spans="4:4" x14ac:dyDescent="0.25">
      <c r="D53">
        <f t="shared" si="21"/>
        <v>0</v>
      </c>
    </row>
    <row r="54" spans="4:4" x14ac:dyDescent="0.25">
      <c r="D54">
        <f t="shared" si="21"/>
        <v>0</v>
      </c>
    </row>
    <row r="55" spans="4:4" x14ac:dyDescent="0.25">
      <c r="D55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2024-09-11T12:49:52Z</dcterms:modified>
</cp:coreProperties>
</file>