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06C2CD5A-5068-464F-A0B0-4EB58CB3C48F}" xr6:coauthVersionLast="47" xr6:coauthVersionMax="47" xr10:uidLastSave="{00000000-0000-0000-0000-000000000000}"/>
  <bookViews>
    <workbookView xWindow="4305" yWindow="780" windowWidth="13335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1" i="1"/>
  <c r="G32" i="1"/>
  <c r="G33" i="1"/>
  <c r="G34" i="1"/>
  <c r="G35" i="1"/>
  <c r="G36" i="1"/>
  <c r="G30" i="1"/>
  <c r="C7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<sst xmlns="http://schemas.openxmlformats.org/spreadsheetml/2006/main" count="30" uniqueCount="29">
  <si>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</si>
  <si>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</si>
  <si>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</si>
  <si>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</si>
  <si>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</si>
  <si>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</si>
  <si>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</si>
  <si>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</si>
  <si>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</si>
  <si>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</si>
  <si>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</si>
  <si>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</si>
  <si>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</si>
  <si>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</si>
  <si>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</si>
  <si>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</si>
  <si>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</si>
  <si>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</si>
  <si>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</si>
  <si>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soc. Regis</t>
  </si>
  <si>
    <t>Janta Sahkari Bank LTD\kandivali West\Meera Pappu Gupta</t>
  </si>
  <si>
    <t>Loan - 20 lakhs</t>
  </si>
  <si>
    <t>WC</t>
  </si>
  <si>
    <t>Bath</t>
  </si>
  <si>
    <t>Passage</t>
  </si>
  <si>
    <t>Kit</t>
  </si>
  <si>
    <t>Hall</t>
  </si>
  <si>
    <t>passage</t>
  </si>
  <si>
    <t>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</si>
</sst>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43" fontId="5" fillId="2" borderId="0" xfId="0" applyNumberFormat="1" applyFont="1" applyFill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C16" zoomScale="130" zoomScaleNormal="130" workbookViewId="0">
      <selection activeCell="H36" sqref="H3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17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1"/>
      <c r="L1" s="3"/>
    </row>
    <row r="2" spans="1:12" x14ac:dyDescent="0.25">
      <c r="A2" s="4"/>
      <c r="D2" s="22"/>
      <c r="L2" s="5"/>
    </row>
    <row r="3" spans="1:12" x14ac:dyDescent="0.25">
      <c r="A3" s="4" t="s">
        <v>0</v>
      </c>
      <c r="B3" s="6"/>
      <c r="C3" s="27">
        <v>22700</v>
      </c>
      <c r="D3" s="29" t="s">
        <v>17</v>
      </c>
      <c r="L3" s="5"/>
    </row>
    <row r="4" spans="1:12" ht="30" x14ac:dyDescent="0.25">
      <c r="A4" s="7" t="s">
        <v>1</v>
      </c>
      <c r="B4" s="6"/>
      <c r="C4" s="27">
        <v>2800</v>
      </c>
      <c r="D4" s="23"/>
      <c r="L4" s="5"/>
    </row>
    <row r="5" spans="1:12" x14ac:dyDescent="0.25">
      <c r="A5" s="4" t="s">
        <v>2</v>
      </c>
      <c r="B5" s="6"/>
      <c r="C5" s="27">
        <f>C3-C4</f>
        <v>19900</v>
      </c>
      <c r="D5" s="23"/>
      <c r="L5" s="5"/>
    </row>
    <row r="6" spans="1:12" x14ac:dyDescent="0.25">
      <c r="A6" s="4" t="s">
        <v>3</v>
      </c>
      <c r="B6" s="6"/>
      <c r="C6" s="27">
        <f>C4</f>
        <v>2800</v>
      </c>
      <c r="D6" s="23"/>
      <c r="L6" s="5"/>
    </row>
    <row r="7" spans="1:12" x14ac:dyDescent="0.25">
      <c r="A7" s="4" t="s">
        <v>4</v>
      </c>
      <c r="B7" s="8"/>
      <c r="C7" s="24">
        <f>D7-D8</f>
        <v>16</v>
      </c>
      <c r="D7" s="32">
        <v>2024</v>
      </c>
      <c r="L7" s="5"/>
    </row>
    <row r="8" spans="1:12" x14ac:dyDescent="0.25">
      <c r="A8" s="4" t="s">
        <v>5</v>
      </c>
      <c r="B8" s="8"/>
      <c r="C8" s="24">
        <f>C9-C7</f>
        <v>44</v>
      </c>
      <c r="D8" s="24">
        <v>2008</v>
      </c>
      <c r="E8" s="17" t="s">
        <v>19</v>
      </c>
      <c r="L8" s="5"/>
    </row>
    <row r="9" spans="1:12" x14ac:dyDescent="0.25">
      <c r="A9" s="4" t="s">
        <v>6</v>
      </c>
      <c r="B9" s="8"/>
      <c r="C9" s="24">
        <v>60</v>
      </c>
      <c r="D9" s="24"/>
      <c r="L9" s="5"/>
    </row>
    <row r="10" spans="1:12" ht="30" x14ac:dyDescent="0.25">
      <c r="A10" s="7" t="s">
        <v>12</v>
      </c>
      <c r="B10" s="8"/>
      <c r="C10" s="24">
        <f>90*C7/C9</f>
        <v>24</v>
      </c>
      <c r="D10" s="24"/>
      <c r="L10" s="5"/>
    </row>
    <row r="11" spans="1:12" x14ac:dyDescent="0.25">
      <c r="A11" s="4"/>
      <c r="B11" s="9"/>
      <c r="C11" s="25">
        <f>C10%</f>
        <v>0.24</v>
      </c>
      <c r="D11" s="25"/>
      <c r="L11" s="5"/>
    </row>
    <row r="12" spans="1:12" x14ac:dyDescent="0.25">
      <c r="A12" s="4" t="s">
        <v>7</v>
      </c>
      <c r="B12" s="6"/>
      <c r="C12" s="27">
        <f>C6*C11</f>
        <v>672</v>
      </c>
      <c r="D12" s="23"/>
      <c r="L12" s="5"/>
    </row>
    <row r="13" spans="1:12" x14ac:dyDescent="0.25">
      <c r="A13" s="4" t="s">
        <v>8</v>
      </c>
      <c r="B13" s="6"/>
      <c r="C13" s="27">
        <f>C6-C12</f>
        <v>2128</v>
      </c>
      <c r="D13" s="23"/>
      <c r="L13" s="5"/>
    </row>
    <row r="14" spans="1:12" x14ac:dyDescent="0.25">
      <c r="A14" s="4" t="s">
        <v>2</v>
      </c>
      <c r="B14" s="6"/>
      <c r="C14" s="27">
        <f>C5</f>
        <v>19900</v>
      </c>
      <c r="D14" s="23"/>
      <c r="L14" s="5"/>
    </row>
    <row r="15" spans="1:12" x14ac:dyDescent="0.25">
      <c r="B15" s="6"/>
      <c r="C15" s="27"/>
      <c r="D15" s="23"/>
      <c r="L15" s="5"/>
    </row>
    <row r="16" spans="1:12" x14ac:dyDescent="0.25">
      <c r="A16" s="30" t="s">
        <v>13</v>
      </c>
      <c r="B16" s="33"/>
      <c r="C16" s="29">
        <f>C14+C13</f>
        <v>22028</v>
      </c>
      <c r="D16" s="23"/>
      <c r="L16" s="5"/>
    </row>
    <row r="17" spans="1:12" x14ac:dyDescent="0.25">
      <c r="B17" s="8"/>
      <c r="C17" s="24"/>
      <c r="D17" s="24"/>
      <c r="L17" s="5"/>
    </row>
    <row r="18" spans="1:12" x14ac:dyDescent="0.25">
      <c r="A18" s="30" t="s">
        <v>18</v>
      </c>
      <c r="B18" s="31"/>
      <c r="C18" s="32">
        <v>269</v>
      </c>
      <c r="D18" s="24"/>
      <c r="L18" s="5"/>
    </row>
    <row r="19" spans="1:12" x14ac:dyDescent="0.25">
      <c r="A19" s="4" t="s">
        <v>16</v>
      </c>
      <c r="B19" s="35"/>
      <c r="C19" s="28">
        <f>C16*C18+D20</f>
        <v>5925532</v>
      </c>
      <c r="D19" s="34"/>
      <c r="L19" s="10"/>
    </row>
    <row r="20" spans="1:12" x14ac:dyDescent="0.25">
      <c r="A20" s="4" t="s">
        <v>14</v>
      </c>
      <c r="C20" s="18">
        <f>C19*0.9</f>
        <v>5332978.8</v>
      </c>
      <c r="D20" s="36"/>
      <c r="E20" s="37"/>
      <c r="L20" s="5"/>
    </row>
    <row r="21" spans="1:12" x14ac:dyDescent="0.25">
      <c r="A21" s="4" t="s">
        <v>15</v>
      </c>
      <c r="C21" s="18">
        <f>C19*0.8</f>
        <v>4740425.6000000006</v>
      </c>
      <c r="D21" s="18"/>
      <c r="E21" s="38"/>
      <c r="L21" s="5"/>
    </row>
    <row r="22" spans="1:12" x14ac:dyDescent="0.25">
      <c r="A22" s="4"/>
      <c r="D22" s="24"/>
      <c r="L22" s="14"/>
    </row>
    <row r="23" spans="1:12" x14ac:dyDescent="0.25">
      <c r="A23" s="12" t="s">
        <v>9</v>
      </c>
      <c r="B23" s="13"/>
      <c r="C23" s="26">
        <f>C4*C18</f>
        <v>753200</v>
      </c>
      <c r="D23" s="26"/>
    </row>
    <row r="24" spans="1:12" x14ac:dyDescent="0.25">
      <c r="A24" s="4" t="s">
        <v>10</v>
      </c>
    </row>
    <row r="25" spans="1:12" x14ac:dyDescent="0.25">
      <c r="A25" s="20" t="s">
        <v>11</v>
      </c>
      <c r="B25" s="17"/>
      <c r="C25" s="18">
        <f>C19*0.025/12</f>
        <v>12344.858333333335</v>
      </c>
      <c r="D25" s="18"/>
      <c r="E25" s="31"/>
      <c r="F25" t="s">
        <v>21</v>
      </c>
    </row>
    <row r="26" spans="1:12" x14ac:dyDescent="0.25">
      <c r="C26" s="18"/>
      <c r="D26" s="18"/>
    </row>
    <row r="27" spans="1:12" x14ac:dyDescent="0.25">
      <c r="A27" s="35" t="s">
        <v>20</v>
      </c>
      <c r="C27" s="18"/>
      <c r="D27" s="18"/>
    </row>
    <row r="28" spans="1:12" x14ac:dyDescent="0.25">
      <c r="A28" s="35"/>
      <c r="C28"/>
      <c r="D28"/>
    </row>
    <row r="29" spans="1:12" x14ac:dyDescent="0.25">
      <c r="A29" s="35"/>
      <c r="C29"/>
      <c r="D29"/>
    </row>
    <row r="30" spans="1:12" x14ac:dyDescent="0.25">
      <c r="C30"/>
      <c r="D30" t="s">
        <v>22</v>
      </c>
      <c r="E30">
        <v>3.02</v>
      </c>
      <c r="F30">
        <v>4.05</v>
      </c>
      <c r="G30">
        <f>E30*F30</f>
        <v>12.231</v>
      </c>
    </row>
    <row r="31" spans="1:12" x14ac:dyDescent="0.25">
      <c r="C31"/>
      <c r="D31" t="s">
        <v>23</v>
      </c>
      <c r="E31">
        <v>3.44</v>
      </c>
      <c r="F31">
        <v>5.26</v>
      </c>
      <c r="G31">
        <f t="shared" ref="G31:G36" si="0">E31*F31</f>
        <v>18.0944</v>
      </c>
    </row>
    <row r="32" spans="1:12" x14ac:dyDescent="0.25">
      <c r="C32"/>
      <c r="D32" t="s">
        <v>24</v>
      </c>
      <c r="E32">
        <v>4.8</v>
      </c>
      <c r="F32">
        <v>2.09</v>
      </c>
      <c r="G32">
        <f t="shared" si="0"/>
        <v>10.031999999999998</v>
      </c>
    </row>
    <row r="33" spans="1:7" x14ac:dyDescent="0.25">
      <c r="C33"/>
      <c r="D33" t="s">
        <v>25</v>
      </c>
      <c r="E33">
        <v>10.130000000000001</v>
      </c>
      <c r="F33">
        <v>8.5</v>
      </c>
      <c r="G33">
        <f t="shared" si="0"/>
        <v>86.105000000000004</v>
      </c>
    </row>
    <row r="34" spans="1:7" x14ac:dyDescent="0.25">
      <c r="C34"/>
      <c r="D34" t="s">
        <v>26</v>
      </c>
      <c r="E34">
        <v>8.51</v>
      </c>
      <c r="F34">
        <v>9.9</v>
      </c>
      <c r="G34">
        <f t="shared" si="0"/>
        <v>84.248999999999995</v>
      </c>
    </row>
    <row r="35" spans="1:7" x14ac:dyDescent="0.25">
      <c r="C35"/>
      <c r="D35" t="s">
        <v>27</v>
      </c>
      <c r="E35">
        <v>2.86</v>
      </c>
      <c r="F35">
        <v>8.26</v>
      </c>
      <c r="G35">
        <f t="shared" si="0"/>
        <v>23.6236</v>
      </c>
    </row>
    <row r="36" spans="1:7" x14ac:dyDescent="0.25">
      <c r="C36"/>
      <c r="D36" t="s">
        <v>28</v>
      </c>
      <c r="E36">
        <v>7.51</v>
      </c>
      <c r="F36">
        <v>4.7300000000000004</v>
      </c>
      <c r="G36">
        <f t="shared" si="0"/>
        <v>35.522300000000001</v>
      </c>
    </row>
    <row r="37" spans="1:7" x14ac:dyDescent="0.25">
      <c r="C37"/>
      <c r="D37"/>
      <c r="G37">
        <f>SUM(G30:G36)</f>
        <v>269.85730000000001</v>
      </c>
    </row>
    <row r="38" spans="1:7" x14ac:dyDescent="0.25">
      <c r="C38"/>
      <c r="D38"/>
    </row>
    <row r="39" spans="1:7" x14ac:dyDescent="0.25">
      <c r="C39"/>
      <c r="D39"/>
    </row>
    <row r="40" spans="1:7" x14ac:dyDescent="0.25">
      <c r="C40"/>
      <c r="D40"/>
    </row>
    <row r="46" spans="1:7" x14ac:dyDescent="0.25">
      <c r="A46" s="19"/>
      <c r="G46" s="11"/>
    </row>
    <row r="47" spans="1:7" x14ac:dyDescent="0.25">
      <c r="G47" s="11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84" spans="3:3" x14ac:dyDescent="0.25">
      <c r="C84" s="17">
        <f>C83*C82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2024-09-09T12:36:37Z</dcterms:modified>
</cp:coreProperties>
</file>