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arshani Anil Chipte  - Janta Sahkari\"/>
    </mc:Choice>
  </mc:AlternateContent>
  <xr:revisionPtr revIDLastSave="0" documentId="13_ncr:1_{089BD6F6-A897-4E22-9568-ACEDDA0E1F0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<sst xmlns="http://schemas.openxmlformats.org/spreadsheetml/2006/main" count="49" uniqueCount="43">
  <si>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</si>
  <si>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</si>
  <si>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</si>
  <si>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</si>
  <si>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</si>
  <si>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</si>
  <si>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</si>
  <si>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</si>
  <si>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</si>
  <si>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</si>
  <si>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</si>
  <si>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</si>
  <si>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</si>
  <si>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</si>
  <si>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</si>
  <si>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</si>
  <si>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</si>
  <si>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</si>
  <si>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</si>
  <si>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</si>
  <si>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</si>
  <si>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</si>
  <si>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</si>
  <si>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</si>
  <si>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</si>
  <si>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</si>
  <si>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</si>
  <si>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</si>
  <si>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</si>
  <si>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</si>
  <si>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</si>
  <si>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</si>
  <si>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</si>
  <si>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</si>
  <si>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</si>
  <si>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</si>
  <si>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</si>
  <si>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</si>
  <si>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</si>
  <si>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</si>
  <si>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Janta Sahkari Bank LTD ( Dadar West )  - Darshani Anil Chipte And Anil Gunaji Chipte</t>
  </si>
  <si>
    <t>Agree CA</t>
  </si>
  <si>
    <t>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</si>
</sst>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39</xdr:row>
      <xdr:rowOff>153394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947E3-E09E-4ECF-A42C-0FE788E6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125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44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6AEA2-5511-4839-8A6B-BF9CF500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421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38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B33D9-A910-47F4-A939-CFD564F2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7220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39296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55A5D-8015-496B-B4E4-3851C45D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73696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46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9EDD6-339C-4827-BDFB-79C15F6C0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38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83690-BD51-4C1A-9F6B-A6839CF9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325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97F6A-437E-4F33-A0EE-403C4884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173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B9B86-047F-4E3E-932C-30BB1593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X46" sqref="X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357</v>
      </c>
      <c r="C3" s="4">
        <f>B3*1.2</f>
        <v>428.4</v>
      </c>
      <c r="D3" s="4">
        <f t="shared" ref="D3:D14" si="2">C3*1.2</f>
        <v>514.07999999999993</v>
      </c>
      <c r="E3" s="5">
        <f t="shared" ref="E3:E14" si="3">R3</f>
        <v>2500000</v>
      </c>
      <c r="F3" s="9">
        <f t="shared" ref="F3:F14" si="4">ROUND((E3/B3),0)</f>
        <v>7003</v>
      </c>
      <c r="G3" s="9">
        <f t="shared" ref="G3:G14" si="5">ROUND((E3/C3),0)</f>
        <v>5836</v>
      </c>
      <c r="H3" s="9">
        <f t="shared" ref="H3:H14" si="6">ROUND((E3/D3),0)</f>
        <v>4863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357</v>
      </c>
      <c r="R3" s="2">
        <v>2500000</v>
      </c>
    </row>
    <row r="4" spans="1:20" x14ac:dyDescent="0.25">
      <c r="A4" s="4">
        <f t="shared" ref="A4:A9" si="9">N4</f>
        <v>0</v>
      </c>
      <c r="B4" s="4">
        <f t="shared" ref="B4:B9" si="10">Q4</f>
        <v>450</v>
      </c>
      <c r="C4" s="4">
        <f t="shared" ref="C4:C9" si="11">B4*1.2</f>
        <v>540</v>
      </c>
      <c r="D4" s="4">
        <f t="shared" ref="D4:D9" si="12">C4*1.2</f>
        <v>648</v>
      </c>
      <c r="E4" s="5">
        <f t="shared" ref="E4:E9" si="13">R4</f>
        <v>2750000</v>
      </c>
      <c r="F4" s="9">
        <f t="shared" ref="F4:F9" si="14">ROUND((E4/B4),0)</f>
        <v>6111</v>
      </c>
      <c r="G4" s="9">
        <f t="shared" ref="G4:G9" si="15">ROUND((E4/C4),0)</f>
        <v>5093</v>
      </c>
      <c r="H4" s="9">
        <f t="shared" ref="H4:H9" si="16">ROUND((E4/D4),0)</f>
        <v>4244</v>
      </c>
      <c r="I4" s="4" t="e">
        <f>#REF!</f>
        <v>#REF!</v>
      </c>
      <c r="J4" s="4">
        <f t="shared" ref="J4:J9" si="17">S4</f>
        <v>0</v>
      </c>
      <c r="O4">
        <v>0</v>
      </c>
      <c r="P4">
        <v>540</v>
      </c>
      <c r="Q4">
        <f t="shared" ref="Q4:Q9" si="18">P4/1.2</f>
        <v>450</v>
      </c>
      <c r="R4" s="2">
        <v>2750000</v>
      </c>
    </row>
    <row r="5" spans="1:20" s="46" customFormat="1" x14ac:dyDescent="0.25">
      <c r="A5" s="44">
        <f t="shared" si="9"/>
        <v>0</v>
      </c>
      <c r="B5" s="44">
        <f t="shared" si="10"/>
        <v>363</v>
      </c>
      <c r="C5" s="44">
        <f t="shared" si="11"/>
        <v>435.59999999999997</v>
      </c>
      <c r="D5" s="44">
        <f t="shared" si="12"/>
        <v>522.71999999999991</v>
      </c>
      <c r="E5" s="45">
        <f t="shared" si="13"/>
        <v>2300000</v>
      </c>
      <c r="F5" s="44">
        <f t="shared" si="14"/>
        <v>6336</v>
      </c>
      <c r="G5" s="44">
        <f t="shared" si="15"/>
        <v>5280</v>
      </c>
      <c r="H5" s="44">
        <f t="shared" si="16"/>
        <v>4400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ref="P5:P9" si="19">O5/1.2</f>
        <v>0</v>
      </c>
      <c r="Q5" s="46">
        <v>363</v>
      </c>
      <c r="R5" s="47">
        <v>2300000</v>
      </c>
    </row>
    <row r="6" spans="1:20" s="46" customFormat="1" x14ac:dyDescent="0.25">
      <c r="A6" s="44">
        <f t="shared" si="9"/>
        <v>0</v>
      </c>
      <c r="B6" s="44">
        <f t="shared" si="10"/>
        <v>366</v>
      </c>
      <c r="C6" s="44">
        <f t="shared" si="11"/>
        <v>439.2</v>
      </c>
      <c r="D6" s="44">
        <f t="shared" si="12"/>
        <v>527.04</v>
      </c>
      <c r="E6" s="45">
        <f t="shared" si="13"/>
        <v>2300000</v>
      </c>
      <c r="F6" s="44">
        <f t="shared" si="14"/>
        <v>6284</v>
      </c>
      <c r="G6" s="44">
        <f t="shared" si="15"/>
        <v>5237</v>
      </c>
      <c r="H6" s="44">
        <f t="shared" si="16"/>
        <v>4364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9"/>
        <v>0</v>
      </c>
      <c r="Q6" s="46">
        <v>366</v>
      </c>
      <c r="R6" s="47">
        <v>2300000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450</v>
      </c>
      <c r="C16" s="4">
        <f>B16*1.2</f>
        <v>540</v>
      </c>
      <c r="D16" s="4">
        <f t="shared" ref="D16:D28" si="34">C16*1.2</f>
        <v>648</v>
      </c>
      <c r="E16" s="5">
        <f t="shared" ref="E16:E28" si="35">R16</f>
        <v>2800000</v>
      </c>
      <c r="F16" s="9">
        <f t="shared" ref="F16:F28" si="36">ROUND((E16/B16),0)</f>
        <v>6222</v>
      </c>
      <c r="G16" s="9">
        <f t="shared" ref="G16:G28" si="37">ROUND((E16/C16),0)</f>
        <v>5185</v>
      </c>
      <c r="H16" s="9">
        <f t="shared" ref="H16:H28" si="38">ROUND((E16/D16),0)</f>
        <v>4321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450</v>
      </c>
      <c r="R16" s="2">
        <v>2800000</v>
      </c>
    </row>
    <row r="17" spans="1:24" x14ac:dyDescent="0.25">
      <c r="A17" s="4">
        <f t="shared" si="32"/>
        <v>0</v>
      </c>
      <c r="B17" s="4">
        <f t="shared" si="33"/>
        <v>480</v>
      </c>
      <c r="C17" s="4">
        <f t="shared" ref="C17:C28" si="41">B17*1.2</f>
        <v>576</v>
      </c>
      <c r="D17" s="4">
        <f t="shared" si="34"/>
        <v>691.19999999999993</v>
      </c>
      <c r="E17" s="5">
        <f t="shared" si="35"/>
        <v>3100000</v>
      </c>
      <c r="F17" s="9">
        <f t="shared" si="36"/>
        <v>6458</v>
      </c>
      <c r="G17" s="9">
        <f t="shared" si="37"/>
        <v>5382</v>
      </c>
      <c r="H17" s="9">
        <f t="shared" si="38"/>
        <v>4485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480</v>
      </c>
      <c r="R17" s="2">
        <v>3100000</v>
      </c>
    </row>
    <row r="18" spans="1:24" s="46" customFormat="1" ht="14.25" customHeight="1" x14ac:dyDescent="0.25">
      <c r="A18" s="44">
        <f t="shared" si="32"/>
        <v>0</v>
      </c>
      <c r="B18" s="44">
        <f t="shared" si="33"/>
        <v>308</v>
      </c>
      <c r="C18" s="44">
        <f t="shared" si="41"/>
        <v>369.59999999999997</v>
      </c>
      <c r="D18" s="44">
        <f t="shared" si="34"/>
        <v>443.51999999999992</v>
      </c>
      <c r="E18" s="45">
        <f t="shared" si="35"/>
        <v>2390000</v>
      </c>
      <c r="F18" s="44">
        <f t="shared" si="36"/>
        <v>7760</v>
      </c>
      <c r="G18" s="44">
        <f t="shared" si="37"/>
        <v>6466</v>
      </c>
      <c r="H18" s="44">
        <f t="shared" si="38"/>
        <v>5389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308</v>
      </c>
      <c r="R18" s="47">
        <v>2390000</v>
      </c>
    </row>
    <row r="19" spans="1:24" x14ac:dyDescent="0.25">
      <c r="A19" s="4">
        <f t="shared" si="32"/>
        <v>0</v>
      </c>
      <c r="B19" s="4">
        <f t="shared" si="33"/>
        <v>456</v>
      </c>
      <c r="C19" s="4">
        <f t="shared" si="41"/>
        <v>547.19999999999993</v>
      </c>
      <c r="D19" s="4">
        <f t="shared" si="34"/>
        <v>656.63999999999987</v>
      </c>
      <c r="E19" s="5">
        <f t="shared" si="35"/>
        <v>3000000</v>
      </c>
      <c r="F19" s="9">
        <f t="shared" si="36"/>
        <v>6579</v>
      </c>
      <c r="G19" s="9">
        <f t="shared" si="37"/>
        <v>5482</v>
      </c>
      <c r="H19" s="9">
        <f t="shared" si="38"/>
        <v>4569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456</v>
      </c>
      <c r="R19" s="2">
        <v>3000000</v>
      </c>
    </row>
    <row r="20" spans="1:24" x14ac:dyDescent="0.25">
      <c r="A20" s="4">
        <f t="shared" si="32"/>
        <v>0</v>
      </c>
      <c r="B20" s="4">
        <f t="shared" si="33"/>
        <v>459</v>
      </c>
      <c r="C20" s="4">
        <f t="shared" si="41"/>
        <v>550.79999999999995</v>
      </c>
      <c r="D20" s="4">
        <f t="shared" si="34"/>
        <v>660.95999999999992</v>
      </c>
      <c r="E20" s="5">
        <f t="shared" si="35"/>
        <v>3100000</v>
      </c>
      <c r="F20" s="9">
        <f t="shared" si="36"/>
        <v>6754</v>
      </c>
      <c r="G20" s="9">
        <f t="shared" si="37"/>
        <v>5628</v>
      </c>
      <c r="H20" s="9">
        <f t="shared" si="38"/>
        <v>4690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459</v>
      </c>
      <c r="R20" s="2">
        <v>3100000</v>
      </c>
    </row>
    <row r="21" spans="1:24" s="46" customFormat="1" x14ac:dyDescent="0.25">
      <c r="A21" s="44">
        <f t="shared" si="32"/>
        <v>0</v>
      </c>
      <c r="B21" s="44">
        <f t="shared" si="33"/>
        <v>430</v>
      </c>
      <c r="C21" s="44">
        <f t="shared" si="41"/>
        <v>516</v>
      </c>
      <c r="D21" s="44">
        <f t="shared" si="34"/>
        <v>619.19999999999993</v>
      </c>
      <c r="E21" s="45">
        <f t="shared" si="35"/>
        <v>3400000</v>
      </c>
      <c r="F21" s="44">
        <f t="shared" si="36"/>
        <v>7907</v>
      </c>
      <c r="G21" s="44">
        <f t="shared" si="37"/>
        <v>6589</v>
      </c>
      <c r="H21" s="44">
        <f t="shared" si="38"/>
        <v>5491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430</v>
      </c>
      <c r="R21" s="47">
        <v>3400000</v>
      </c>
    </row>
    <row r="22" spans="1:24" x14ac:dyDescent="0.25">
      <c r="A22" s="4">
        <f t="shared" ref="A22:A24" si="42">N22</f>
        <v>0</v>
      </c>
      <c r="B22" s="4">
        <f t="shared" ref="B22:B24" si="43">Q22</f>
        <v>833.33333333333337</v>
      </c>
      <c r="C22" s="4">
        <f t="shared" ref="C22:C24" si="44">B22*1.2</f>
        <v>1000</v>
      </c>
      <c r="D22" s="4">
        <f t="shared" ref="D22:D24" si="45">C22*1.2</f>
        <v>1200</v>
      </c>
      <c r="E22" s="5">
        <f t="shared" ref="E22:E24" si="46">R22</f>
        <v>5000000</v>
      </c>
      <c r="F22" s="9">
        <f t="shared" ref="F22:F24" si="47">ROUND((E22/B22),0)</f>
        <v>6000</v>
      </c>
      <c r="G22" s="9">
        <f t="shared" ref="G22:G24" si="48">ROUND((E22/C22),0)</f>
        <v>5000</v>
      </c>
      <c r="H22" s="9">
        <f t="shared" ref="H22:H24" si="49">ROUND((E22/D22),0)</f>
        <v>4167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1000</v>
      </c>
      <c r="Q22">
        <f t="shared" ref="Q22:Q24" si="51">P22/1.2</f>
        <v>833.33333333333337</v>
      </c>
      <c r="R22" s="2">
        <v>5000000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4500</v>
      </c>
      <c r="X31" s="22"/>
    </row>
    <row r="32" spans="1:24" ht="15.75" x14ac:dyDescent="0.25">
      <c r="E32" t="s">
        <v>41</v>
      </c>
      <c r="F32" s="7">
        <v>44.18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49</v>
      </c>
      <c r="X34" s="31">
        <v>2013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16.5</v>
      </c>
      <c r="X36" s="24"/>
    </row>
    <row r="37" spans="15:25" ht="15.75" x14ac:dyDescent="0.25">
      <c r="U37" s="17"/>
      <c r="V37" s="26"/>
      <c r="W37" s="27">
        <f>W36%</f>
        <v>0.16500000000000001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412.5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6587.5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486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3201525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W45*0.95</f>
        <v>3041448.75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2561220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1215000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6669.84375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4" sqref="T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3" sqref="S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3" sqref="X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6" sqref="R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2024-09-06T06:09:04Z</dcterms:modified>
</cp:coreProperties>
</file>