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SME AGARTALA BAZAR\Dharmistha Kanji Bhandva\"/>
    </mc:Choice>
  </mc:AlternateContent>
  <xr:revisionPtr revIDLastSave="0" documentId="13_ncr:1_{C6668E07-746E-414E-8F95-4AD590E1DA4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O23" i="4" l="1"/>
  <c r="O22" i="4" l="1"/>
  <c r="P22" i="4" s="1"/>
  <c r="W12" i="4"/>
  <c r="V13" i="4"/>
  <c r="V12" i="4"/>
  <c r="P20" i="4" l="1"/>
  <c r="O25" i="4" l="1"/>
  <c r="U13" i="4"/>
  <c r="U12" i="4"/>
  <c r="P11" i="4" l="1"/>
  <c r="P10" i="4"/>
  <c r="P9" i="4"/>
  <c r="P8" i="4"/>
  <c r="P7" i="4"/>
  <c r="H20" i="4" l="1"/>
  <c r="P12" i="4" l="1"/>
  <c r="Q11" i="4"/>
  <c r="Q10" i="4"/>
  <c r="Q9" i="4"/>
  <c r="Q8" i="4"/>
  <c r="Q7" i="4"/>
  <c r="P6" i="4"/>
  <c r="P5" i="4"/>
  <c r="P4" i="4"/>
  <c r="P3" i="4"/>
  <c r="P2" i="4"/>
  <c r="Q2" i="4" s="1"/>
  <c r="C14" i="4"/>
  <c r="C15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<sst xmlns="http://schemas.openxmlformats.org/spreadsheetml/2006/main" count="31" uniqueCount="25">
  <si>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</si>
  <si>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</si>
  <si>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</si>
  <si>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</si>
  <si>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</si>
  <si>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</si>
  <si>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</si>
  <si>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</si>
  <si>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</si>
  <si>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</si>
  <si>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</si>
  <si>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</si>
  <si>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</si>
  <si>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agreement - 20.03.2023</t>
  </si>
  <si>
    <t>Office No. 316, 3rd Floor, Midas, Sahar Plaza, Mathuradas Vasanji Road, Village - Kondivita, Andheri East,</t>
  </si>
  <si>
    <t>bua</t>
  </si>
  <si>
    <t>rate</t>
  </si>
  <si>
    <t>fmv</t>
  </si>
  <si>
    <t>oc - 1995</t>
  </si>
  <si>
    <t>17.07.24</t>
  </si>
  <si>
    <t>18.07.24</t>
  </si>
  <si>
    <t>26.04.24</t>
  </si>
  <si>
    <t>05.03.24</t>
  </si>
  <si>
    <t>27000 to 32000 on ca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</si>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</sst>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47</xdr:row>
      <xdr:rowOff>125028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297A81-42BF-4124-9A33-98D4C3021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862132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43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17E570-CB41-41FB-8C3B-65566ED7E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1153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</xdr:row>
      <xdr:rowOff>0</xdr:rowOff>
    </xdr:from>
    <xdr:to>
      <xdr:col>31</xdr:col>
      <xdr:colOff>409575</xdr:colOff>
      <xdr:row>47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D5B0EB-5F22-4CAF-A8CF-F301E4A46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762000"/>
          <a:ext cx="18087975" cy="83439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44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17738F-D694-4F72-9FEC-2F18BCE9C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343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467981</xdr:colOff>
      <xdr:row>51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0FA03E-A4A5-4817-9A60-23CB685ED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002381" cy="86213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420350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FCB745-484E-4980-8677-E9DFF216D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54750" cy="8659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372718</xdr:colOff>
      <xdr:row>48</xdr:row>
      <xdr:rowOff>77414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6F8285-D3AE-43AD-A03F-553924045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07118" cy="8697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410823</xdr:colOff>
      <xdr:row>52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0A8A8D-3868-4B14-B98F-243F671E9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45223" cy="863085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42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A08980-F28C-45D2-B62A-F84F355B7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1438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C9F983-2F36-4C12-B4BE-76B97F372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153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5E03FC-8019-40E9-989A-A32321B8B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153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E6BE0B-5BD8-43CC-A024-F63C991B9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H20" sqref="H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3" x14ac:dyDescent="0.25">
      <c r="A2" s="4">
        <f t="shared" ref="A2:A15" si="0">N2</f>
        <v>0</v>
      </c>
      <c r="B2" s="4">
        <f t="shared" ref="B2:B15" si="1">Q2</f>
        <v>1770.8333333333335</v>
      </c>
      <c r="C2" s="4">
        <f>B2*1.2</f>
        <v>2125</v>
      </c>
      <c r="D2" s="4">
        <f t="shared" ref="D2:D13" si="2">C2*1.2</f>
        <v>2550</v>
      </c>
      <c r="E2" s="5">
        <f t="shared" ref="E2:E13" si="3">R2</f>
        <v>54000000</v>
      </c>
      <c r="F2" s="10">
        <f t="shared" ref="F2:F13" si="4">ROUND((E2/B2),0)</f>
        <v>30494</v>
      </c>
      <c r="G2" s="10">
        <f t="shared" ref="G2:G13" si="5">ROUND((E2/C2),0)</f>
        <v>25412</v>
      </c>
      <c r="H2" s="10">
        <f t="shared" ref="H2:H13" si="6">ROUND((E2/D2),0)</f>
        <v>21176</v>
      </c>
      <c r="I2" s="4" t="e">
        <f>#REF!</f>
        <v>#REF!</v>
      </c>
      <c r="J2" s="4">
        <f t="shared" ref="J2:J13" si="7">S2</f>
        <v>0</v>
      </c>
      <c r="O2">
        <v>2550</v>
      </c>
      <c r="P2">
        <f t="shared" ref="P2:P12" si="8">O2/1.2</f>
        <v>2125</v>
      </c>
      <c r="Q2">
        <f t="shared" ref="Q2:Q11" si="9">P2/1.2</f>
        <v>1770.8333333333335</v>
      </c>
      <c r="R2" s="2">
        <v>54000000</v>
      </c>
      <c r="S2" s="8"/>
      <c r="T2" s="8"/>
    </row>
    <row r="3" spans="1:23" x14ac:dyDescent="0.25">
      <c r="A3" s="4">
        <f t="shared" si="0"/>
        <v>0</v>
      </c>
      <c r="B3" s="4">
        <f t="shared" si="1"/>
        <v>2315</v>
      </c>
      <c r="C3" s="4">
        <f t="shared" ref="C3:C15" si="10">B3*1.2</f>
        <v>2778</v>
      </c>
      <c r="D3" s="4">
        <f t="shared" si="2"/>
        <v>3333.6</v>
      </c>
      <c r="E3" s="5">
        <f t="shared" si="3"/>
        <v>105000000</v>
      </c>
      <c r="F3" s="10">
        <f t="shared" si="4"/>
        <v>45356</v>
      </c>
      <c r="G3" s="10">
        <f t="shared" si="5"/>
        <v>37797</v>
      </c>
      <c r="H3" s="10">
        <f t="shared" si="6"/>
        <v>31497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2315</v>
      </c>
      <c r="R3" s="2">
        <v>105000000</v>
      </c>
      <c r="S3" s="8"/>
      <c r="T3" s="8"/>
    </row>
    <row r="4" spans="1:23" x14ac:dyDescent="0.25">
      <c r="A4" s="4">
        <f t="shared" si="0"/>
        <v>0</v>
      </c>
      <c r="B4" s="4">
        <f t="shared" si="1"/>
        <v>1010</v>
      </c>
      <c r="C4" s="4">
        <f t="shared" si="10"/>
        <v>1212</v>
      </c>
      <c r="D4" s="4">
        <f t="shared" si="2"/>
        <v>1454.3999999999999</v>
      </c>
      <c r="E4" s="16">
        <f t="shared" si="3"/>
        <v>37300000</v>
      </c>
      <c r="F4" s="10">
        <f t="shared" si="4"/>
        <v>36931</v>
      </c>
      <c r="G4" s="15">
        <f t="shared" si="5"/>
        <v>30776</v>
      </c>
      <c r="H4" s="10">
        <f t="shared" si="6"/>
        <v>25646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1010</v>
      </c>
      <c r="R4" s="2">
        <v>37300000</v>
      </c>
      <c r="S4" s="8"/>
      <c r="T4" s="8"/>
    </row>
    <row r="5" spans="1:23" x14ac:dyDescent="0.25">
      <c r="A5" s="4">
        <f t="shared" si="0"/>
        <v>0</v>
      </c>
      <c r="B5" s="4">
        <f t="shared" si="1"/>
        <v>1107</v>
      </c>
      <c r="C5" s="4">
        <f t="shared" si="10"/>
        <v>1328.3999999999999</v>
      </c>
      <c r="D5" s="4">
        <f t="shared" si="2"/>
        <v>1594.0799999999997</v>
      </c>
      <c r="E5" s="16">
        <f t="shared" si="3"/>
        <v>30000000</v>
      </c>
      <c r="F5" s="10">
        <f t="shared" si="4"/>
        <v>27100</v>
      </c>
      <c r="G5" s="10">
        <f t="shared" si="5"/>
        <v>22584</v>
      </c>
      <c r="H5" s="10">
        <f t="shared" si="6"/>
        <v>18820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1107</v>
      </c>
      <c r="R5" s="2">
        <v>30000000</v>
      </c>
      <c r="S5" s="8"/>
      <c r="T5" s="8"/>
    </row>
    <row r="6" spans="1:23" x14ac:dyDescent="0.25">
      <c r="A6" s="4">
        <f t="shared" si="0"/>
        <v>0</v>
      </c>
      <c r="B6" s="4">
        <f t="shared" si="1"/>
        <v>1350</v>
      </c>
      <c r="C6" s="4">
        <f t="shared" si="10"/>
        <v>1620</v>
      </c>
      <c r="D6" s="4">
        <f t="shared" si="2"/>
        <v>1944</v>
      </c>
      <c r="E6" s="16">
        <f t="shared" si="3"/>
        <v>50000000</v>
      </c>
      <c r="F6" s="10">
        <f t="shared" si="4"/>
        <v>37037</v>
      </c>
      <c r="G6" s="15">
        <f t="shared" si="5"/>
        <v>30864</v>
      </c>
      <c r="H6" s="10">
        <f t="shared" si="6"/>
        <v>25720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1350</v>
      </c>
      <c r="R6" s="2">
        <v>50000000</v>
      </c>
      <c r="S6" s="8"/>
      <c r="T6" s="8"/>
    </row>
    <row r="7" spans="1:23" x14ac:dyDescent="0.25">
      <c r="A7" s="4">
        <f t="shared" si="0"/>
        <v>0</v>
      </c>
      <c r="B7" s="4">
        <f t="shared" si="1"/>
        <v>2508.0120000000002</v>
      </c>
      <c r="C7" s="4">
        <f t="shared" si="10"/>
        <v>3009.6143999999999</v>
      </c>
      <c r="D7" s="4">
        <f t="shared" si="2"/>
        <v>3611.53728</v>
      </c>
      <c r="E7" s="16">
        <f t="shared" si="3"/>
        <v>55310000</v>
      </c>
      <c r="F7" s="10">
        <f t="shared" si="4"/>
        <v>22053</v>
      </c>
      <c r="G7" s="10">
        <f t="shared" si="5"/>
        <v>18378</v>
      </c>
      <c r="H7" s="10">
        <f t="shared" si="6"/>
        <v>15315</v>
      </c>
      <c r="I7" s="4" t="e">
        <f>#REF!</f>
        <v>#REF!</v>
      </c>
      <c r="J7" s="4" t="str">
        <f t="shared" si="7"/>
        <v>17.07.24</v>
      </c>
      <c r="O7">
        <v>0</v>
      </c>
      <c r="P7">
        <f>279.6*10.764</f>
        <v>3009.6143999999999</v>
      </c>
      <c r="Q7">
        <f t="shared" si="9"/>
        <v>2508.0120000000002</v>
      </c>
      <c r="R7" s="2">
        <v>55310000</v>
      </c>
      <c r="S7" s="8" t="s">
        <v>19</v>
      </c>
      <c r="T7" s="8"/>
    </row>
    <row r="8" spans="1:23" x14ac:dyDescent="0.25">
      <c r="A8" s="4">
        <f t="shared" si="0"/>
        <v>0</v>
      </c>
      <c r="B8" s="4">
        <f t="shared" si="1"/>
        <v>202.99109999999999</v>
      </c>
      <c r="C8" s="4">
        <f t="shared" si="10"/>
        <v>243.58931999999999</v>
      </c>
      <c r="D8" s="4">
        <f t="shared" si="2"/>
        <v>292.30718399999995</v>
      </c>
      <c r="E8" s="16">
        <f t="shared" si="3"/>
        <v>4992000</v>
      </c>
      <c r="F8" s="10">
        <f t="shared" si="4"/>
        <v>24592</v>
      </c>
      <c r="G8" s="10">
        <f t="shared" si="5"/>
        <v>20494</v>
      </c>
      <c r="H8" s="10">
        <f t="shared" si="6"/>
        <v>17078</v>
      </c>
      <c r="I8" s="4" t="e">
        <f>#REF!</f>
        <v>#REF!</v>
      </c>
      <c r="J8" s="4" t="str">
        <f t="shared" si="7"/>
        <v>18.07.24</v>
      </c>
      <c r="O8">
        <v>0</v>
      </c>
      <c r="P8">
        <f>22.63*10.764</f>
        <v>243.58931999999999</v>
      </c>
      <c r="Q8">
        <f t="shared" si="9"/>
        <v>202.99109999999999</v>
      </c>
      <c r="R8" s="2">
        <v>4992000</v>
      </c>
      <c r="S8" s="8" t="s">
        <v>20</v>
      </c>
      <c r="T8" s="8"/>
    </row>
    <row r="9" spans="1:23" x14ac:dyDescent="0.25">
      <c r="A9" s="4">
        <f t="shared" si="0"/>
        <v>0</v>
      </c>
      <c r="B9" s="4">
        <f t="shared" si="1"/>
        <v>285.06660000000005</v>
      </c>
      <c r="C9" s="4">
        <f t="shared" si="10"/>
        <v>342.07992000000007</v>
      </c>
      <c r="D9" s="4">
        <f t="shared" si="2"/>
        <v>410.49590400000005</v>
      </c>
      <c r="E9" s="16">
        <f t="shared" si="3"/>
        <v>4998000</v>
      </c>
      <c r="F9" s="10">
        <f t="shared" si="4"/>
        <v>17533</v>
      </c>
      <c r="G9" s="10">
        <f t="shared" si="5"/>
        <v>14611</v>
      </c>
      <c r="H9" s="10">
        <f t="shared" si="6"/>
        <v>12176</v>
      </c>
      <c r="I9" s="4" t="e">
        <f>#REF!</f>
        <v>#REF!</v>
      </c>
      <c r="J9" s="4" t="str">
        <f t="shared" si="7"/>
        <v>18.07.24</v>
      </c>
      <c r="O9">
        <v>0</v>
      </c>
      <c r="P9">
        <f>31.78*10.764</f>
        <v>342.07992000000002</v>
      </c>
      <c r="Q9">
        <f t="shared" si="9"/>
        <v>285.06660000000005</v>
      </c>
      <c r="R9" s="2">
        <v>4998000</v>
      </c>
      <c r="S9" s="8" t="s">
        <v>20</v>
      </c>
      <c r="T9" s="8"/>
    </row>
    <row r="10" spans="1:23" x14ac:dyDescent="0.25">
      <c r="A10" s="4">
        <f t="shared" si="0"/>
        <v>0</v>
      </c>
      <c r="B10" s="4">
        <f t="shared" si="1"/>
        <v>435.13469999999995</v>
      </c>
      <c r="C10" s="4">
        <f t="shared" si="10"/>
        <v>522.16163999999992</v>
      </c>
      <c r="D10" s="4">
        <f t="shared" si="2"/>
        <v>626.5939679999999</v>
      </c>
      <c r="E10" s="16">
        <f t="shared" si="3"/>
        <v>8500000</v>
      </c>
      <c r="F10" s="10">
        <f t="shared" si="4"/>
        <v>19534</v>
      </c>
      <c r="G10" s="10">
        <f t="shared" si="5"/>
        <v>16278</v>
      </c>
      <c r="H10" s="10">
        <f t="shared" si="6"/>
        <v>13565</v>
      </c>
      <c r="I10" s="4" t="e">
        <f>#REF!</f>
        <v>#REF!</v>
      </c>
      <c r="J10" s="4" t="str">
        <f t="shared" si="7"/>
        <v>26.04.24</v>
      </c>
      <c r="O10">
        <v>0</v>
      </c>
      <c r="P10">
        <f>48.51*10.764</f>
        <v>522.16163999999992</v>
      </c>
      <c r="Q10">
        <f t="shared" si="9"/>
        <v>435.13469999999995</v>
      </c>
      <c r="R10" s="2">
        <v>8500000</v>
      </c>
      <c r="S10" s="8" t="s">
        <v>21</v>
      </c>
      <c r="T10" s="8"/>
    </row>
    <row r="11" spans="1:23" x14ac:dyDescent="0.25">
      <c r="A11" s="4">
        <f t="shared" si="0"/>
        <v>0</v>
      </c>
      <c r="B11" s="4">
        <f t="shared" si="1"/>
        <v>435.13469999999995</v>
      </c>
      <c r="C11" s="4">
        <f t="shared" si="10"/>
        <v>522.16163999999992</v>
      </c>
      <c r="D11" s="4">
        <f t="shared" si="2"/>
        <v>626.5939679999999</v>
      </c>
      <c r="E11" s="16">
        <f t="shared" si="3"/>
        <v>8100000</v>
      </c>
      <c r="F11" s="10">
        <f t="shared" si="4"/>
        <v>18615</v>
      </c>
      <c r="G11" s="10">
        <f t="shared" si="5"/>
        <v>15512</v>
      </c>
      <c r="H11" s="10">
        <f t="shared" si="6"/>
        <v>12927</v>
      </c>
      <c r="I11" s="4" t="e">
        <f>#REF!</f>
        <v>#REF!</v>
      </c>
      <c r="J11" s="4" t="str">
        <f t="shared" si="7"/>
        <v>26.04.24</v>
      </c>
      <c r="O11">
        <v>0</v>
      </c>
      <c r="P11">
        <f>48.51*10.764</f>
        <v>522.16163999999992</v>
      </c>
      <c r="Q11">
        <f t="shared" si="9"/>
        <v>435.13469999999995</v>
      </c>
      <c r="R11" s="2">
        <v>8100000</v>
      </c>
      <c r="S11" s="8" t="s">
        <v>21</v>
      </c>
      <c r="T11" s="8"/>
    </row>
    <row r="12" spans="1:23" x14ac:dyDescent="0.25">
      <c r="A12" s="4">
        <f t="shared" si="0"/>
        <v>0</v>
      </c>
      <c r="B12" s="4">
        <f t="shared" si="1"/>
        <v>357</v>
      </c>
      <c r="C12" s="4">
        <f t="shared" si="10"/>
        <v>428.4</v>
      </c>
      <c r="D12" s="4">
        <f t="shared" si="2"/>
        <v>514.07999999999993</v>
      </c>
      <c r="E12" s="16">
        <f t="shared" si="3"/>
        <v>10500000</v>
      </c>
      <c r="F12" s="10">
        <f t="shared" si="4"/>
        <v>29412</v>
      </c>
      <c r="G12" s="15">
        <f t="shared" si="5"/>
        <v>24510</v>
      </c>
      <c r="H12" s="10">
        <f t="shared" si="6"/>
        <v>20425</v>
      </c>
      <c r="I12" s="4" t="e">
        <f>#REF!</f>
        <v>#REF!</v>
      </c>
      <c r="J12" s="4" t="str">
        <f t="shared" si="7"/>
        <v>05.03.24</v>
      </c>
      <c r="O12">
        <v>0</v>
      </c>
      <c r="P12">
        <f t="shared" si="8"/>
        <v>0</v>
      </c>
      <c r="Q12">
        <v>357</v>
      </c>
      <c r="R12" s="2">
        <v>10500000</v>
      </c>
      <c r="S12" s="8" t="s">
        <v>22</v>
      </c>
      <c r="T12" s="8"/>
      <c r="U12">
        <f>G12*1.2</f>
        <v>29412</v>
      </c>
      <c r="V12">
        <f>H12*1.2</f>
        <v>24510</v>
      </c>
      <c r="W12">
        <f>F12*1.2</f>
        <v>35294.400000000001</v>
      </c>
    </row>
    <row r="13" spans="1:23" x14ac:dyDescent="0.25">
      <c r="A13" s="4">
        <f t="shared" si="0"/>
        <v>0</v>
      </c>
      <c r="B13" s="4">
        <f t="shared" si="1"/>
        <v>321</v>
      </c>
      <c r="C13" s="4">
        <f t="shared" si="10"/>
        <v>385.2</v>
      </c>
      <c r="D13" s="4">
        <f t="shared" si="2"/>
        <v>462.23999999999995</v>
      </c>
      <c r="E13" s="16">
        <f t="shared" si="3"/>
        <v>9500000</v>
      </c>
      <c r="F13" s="10">
        <f t="shared" si="4"/>
        <v>29595</v>
      </c>
      <c r="G13" s="15">
        <f t="shared" si="5"/>
        <v>24663</v>
      </c>
      <c r="H13" s="10">
        <f t="shared" si="6"/>
        <v>20552</v>
      </c>
      <c r="I13" s="4" t="e">
        <f>#REF!</f>
        <v>#REF!</v>
      </c>
      <c r="J13" s="4" t="str">
        <f t="shared" si="7"/>
        <v>05.03.24</v>
      </c>
      <c r="O13">
        <v>0</v>
      </c>
      <c r="P13">
        <f t="shared" ref="P13" si="11">O13/1.2</f>
        <v>0</v>
      </c>
      <c r="Q13">
        <v>321</v>
      </c>
      <c r="R13" s="2">
        <v>9500000</v>
      </c>
      <c r="S13" s="8" t="s">
        <v>22</v>
      </c>
      <c r="T13" s="8"/>
      <c r="U13">
        <f>G13*1.2</f>
        <v>29595.599999999999</v>
      </c>
      <c r="V13">
        <f>H13*1.2</f>
        <v>24662.399999999998</v>
      </c>
    </row>
    <row r="14" spans="1:23" x14ac:dyDescent="0.25">
      <c r="A14" s="4">
        <f t="shared" si="0"/>
        <v>0</v>
      </c>
      <c r="B14" s="4">
        <f t="shared" si="1"/>
        <v>0</v>
      </c>
      <c r="C14" s="4">
        <f t="shared" si="10"/>
        <v>0</v>
      </c>
      <c r="D14" s="4">
        <f t="shared" ref="D14:D15" si="12">C14*1.2</f>
        <v>0</v>
      </c>
      <c r="E14" s="16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10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ref="Q14:Q15" si="19">P14/1.2</f>
        <v>0</v>
      </c>
      <c r="R14" s="2">
        <v>0</v>
      </c>
      <c r="S14" s="8"/>
      <c r="T14" s="8"/>
    </row>
    <row r="15" spans="1:23" x14ac:dyDescent="0.25">
      <c r="A15" s="4">
        <f t="shared" si="0"/>
        <v>0</v>
      </c>
      <c r="B15" s="4">
        <f t="shared" si="1"/>
        <v>0</v>
      </c>
      <c r="C15" s="4">
        <f t="shared" si="10"/>
        <v>0</v>
      </c>
      <c r="D15" s="4">
        <f t="shared" si="12"/>
        <v>0</v>
      </c>
      <c r="E15" s="16">
        <f t="shared" si="13"/>
        <v>0</v>
      </c>
      <c r="F15" s="10" t="e">
        <f t="shared" si="14"/>
        <v>#DIV/0!</v>
      </c>
      <c r="G15" s="10" t="e">
        <f t="shared" si="15"/>
        <v>#DIV/0!</v>
      </c>
      <c r="H15" s="10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9"/>
        <v>0</v>
      </c>
      <c r="R15" s="2">
        <v>0</v>
      </c>
      <c r="S15" s="8"/>
      <c r="T15" s="8"/>
    </row>
    <row r="17" spans="7:24" x14ac:dyDescent="0.25">
      <c r="G17" t="s">
        <v>14</v>
      </c>
    </row>
    <row r="18" spans="7:24" x14ac:dyDescent="0.25">
      <c r="G18" t="s">
        <v>15</v>
      </c>
      <c r="H18">
        <v>613</v>
      </c>
    </row>
    <row r="19" spans="7:24" x14ac:dyDescent="0.25">
      <c r="G19" t="s">
        <v>16</v>
      </c>
      <c r="H19">
        <v>19800</v>
      </c>
    </row>
    <row r="20" spans="7:24" x14ac:dyDescent="0.25">
      <c r="G20" t="s">
        <v>17</v>
      </c>
      <c r="H20">
        <f>H19*H18</f>
        <v>12137400</v>
      </c>
      <c r="N20" t="s">
        <v>24</v>
      </c>
      <c r="O20">
        <v>392</v>
      </c>
      <c r="P20">
        <f>H18/O20</f>
        <v>1.5637755102040816</v>
      </c>
    </row>
    <row r="21" spans="7:24" x14ac:dyDescent="0.25">
      <c r="O21">
        <v>31000</v>
      </c>
    </row>
    <row r="22" spans="7:24" x14ac:dyDescent="0.25">
      <c r="G22" s="6"/>
      <c r="H22" s="6"/>
      <c r="O22">
        <f>O21*O20</f>
        <v>12152000</v>
      </c>
      <c r="P22">
        <f>O22/613</f>
        <v>19823.817292006526</v>
      </c>
    </row>
    <row r="23" spans="7:24" x14ac:dyDescent="0.25">
      <c r="O23">
        <f>O22/613</f>
        <v>19823.817292006526</v>
      </c>
    </row>
    <row r="24" spans="7:24" x14ac:dyDescent="0.25">
      <c r="H24" t="s">
        <v>23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18</v>
      </c>
      <c r="O25">
        <f>27000/1.2</f>
        <v>22500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 t="s">
        <v>13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5" sqref="C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2024-09-12T09:00:41Z</dcterms:modified>
</cp:coreProperties>
</file>