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mba\OneDrive\Desktop\"/>
    </mc:Choice>
  </mc:AlternateContent>
  <xr:revisionPtr revIDLastSave="0" documentId="8_{AC851089-A902-4728-871F-7DC8C50B02D5}" xr6:coauthVersionLast="36" xr6:coauthVersionMax="36" xr10:uidLastSave="{00000000-0000-0000-0000-000000000000}"/>
  <bookViews>
    <workbookView xWindow="32760" yWindow="32760" windowWidth="28800" windowHeight="12105" activeTab="1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I11" i="2" l="1"/>
  <c r="G24" i="2"/>
  <c r="H31" i="2"/>
  <c r="G23" i="2"/>
  <c r="G20" i="1"/>
  <c r="G19" i="1"/>
  <c r="G24" i="1"/>
  <c r="I3" i="1"/>
  <c r="I5" i="1"/>
  <c r="I7" i="1"/>
  <c r="I9" i="1"/>
  <c r="I11" i="1"/>
  <c r="I13" i="1"/>
  <c r="I15" i="1"/>
  <c r="I17" i="1"/>
  <c r="G3" i="1"/>
  <c r="G5" i="1"/>
  <c r="G7" i="1"/>
  <c r="G9" i="1"/>
  <c r="G11" i="1"/>
  <c r="G13" i="1"/>
  <c r="G15" i="1"/>
  <c r="G17" i="1"/>
</calcChain>
</file>

<file path=xl/sharedStrings.xml><?xml version="1.0" encoding="utf-8"?>
<sst xmlns="http://schemas.openxmlformats.org/spreadsheetml/2006/main" count="96" uniqueCount="65">
  <si>
    <t xml:space="preserve">Sr. </t>
  </si>
  <si>
    <t>Flat No. / Floor /</t>
  </si>
  <si>
    <t>Index II</t>
  </si>
  <si>
    <t>Date</t>
  </si>
  <si>
    <t xml:space="preserve">Built up area </t>
  </si>
  <si>
    <r>
      <t>Agreement value (</t>
    </r>
    <r>
      <rPr>
        <b/>
        <sz val="8"/>
        <color indexed="10"/>
        <rFont val="Rupee Foradian"/>
        <family val="2"/>
      </rPr>
      <t>`</t>
    </r>
    <r>
      <rPr>
        <b/>
        <sz val="8"/>
        <color indexed="10"/>
        <rFont val="Arial Narrow"/>
        <family val="2"/>
      </rPr>
      <t>)</t>
    </r>
  </si>
  <si>
    <r>
      <t>Transaction Rate / Sq.Ft. (</t>
    </r>
    <r>
      <rPr>
        <b/>
        <sz val="8"/>
        <color indexed="10"/>
        <rFont val="Rupee Foradian"/>
        <family val="2"/>
      </rPr>
      <t>`</t>
    </r>
    <r>
      <rPr>
        <b/>
        <sz val="8"/>
        <color indexed="10"/>
        <rFont val="Arial Narrow"/>
        <family val="2"/>
      </rPr>
      <t>)</t>
    </r>
  </si>
  <si>
    <t>Ready Reckoner / guideline Value</t>
  </si>
  <si>
    <r>
      <t>(</t>
    </r>
    <r>
      <rPr>
        <b/>
        <sz val="8"/>
        <color indexed="10"/>
        <rFont val="Rupee Foradian"/>
        <family val="2"/>
      </rPr>
      <t>`</t>
    </r>
    <r>
      <rPr>
        <b/>
        <sz val="8"/>
        <color indexed="10"/>
        <rFont val="Arial Narrow"/>
        <family val="2"/>
      </rPr>
      <t>)</t>
    </r>
  </si>
  <si>
    <t>RR rate / Sq.Ft.</t>
  </si>
  <si>
    <r>
      <t>1202, 12</t>
    </r>
    <r>
      <rPr>
        <vertAlign val="superscript"/>
        <sz val="8"/>
        <color indexed="8"/>
        <rFont val="Arial Narrow"/>
        <family val="2"/>
      </rPr>
      <t>th</t>
    </r>
    <r>
      <rPr>
        <sz val="8"/>
        <color indexed="8"/>
        <rFont val="Arial Narrow"/>
        <family val="2"/>
      </rPr>
      <t xml:space="preserve"> Floor, Wing – C</t>
    </r>
  </si>
  <si>
    <t>354/2017</t>
  </si>
  <si>
    <t>19.01.2017</t>
  </si>
  <si>
    <r>
      <t>1303, 13</t>
    </r>
    <r>
      <rPr>
        <vertAlign val="superscript"/>
        <sz val="8"/>
        <color indexed="8"/>
        <rFont val="Arial Narrow"/>
        <family val="2"/>
      </rPr>
      <t>th</t>
    </r>
    <r>
      <rPr>
        <sz val="8"/>
        <color indexed="8"/>
        <rFont val="Arial Narrow"/>
        <family val="2"/>
      </rPr>
      <t xml:space="preserve"> Floor, Wing – B</t>
    </r>
  </si>
  <si>
    <t>651/2017</t>
  </si>
  <si>
    <t>25.01.2017</t>
  </si>
  <si>
    <r>
      <t>1102, 11</t>
    </r>
    <r>
      <rPr>
        <vertAlign val="superscript"/>
        <sz val="8"/>
        <color indexed="8"/>
        <rFont val="Arial Narrow"/>
        <family val="2"/>
      </rPr>
      <t>th</t>
    </r>
    <r>
      <rPr>
        <sz val="8"/>
        <color indexed="8"/>
        <rFont val="Arial Narrow"/>
        <family val="2"/>
      </rPr>
      <t xml:space="preserve"> Floor, Wing – E</t>
    </r>
  </si>
  <si>
    <t>1818/2017</t>
  </si>
  <si>
    <t>31.03.2017</t>
  </si>
  <si>
    <r>
      <t>1303, 13</t>
    </r>
    <r>
      <rPr>
        <vertAlign val="superscript"/>
        <sz val="8"/>
        <color indexed="8"/>
        <rFont val="Arial Narrow"/>
        <family val="2"/>
      </rPr>
      <t>th</t>
    </r>
    <r>
      <rPr>
        <sz val="8"/>
        <color indexed="8"/>
        <rFont val="Arial Narrow"/>
        <family val="2"/>
      </rPr>
      <t xml:space="preserve"> Floor, Wing – C</t>
    </r>
  </si>
  <si>
    <t>1819/2017</t>
  </si>
  <si>
    <r>
      <t>204, 2</t>
    </r>
    <r>
      <rPr>
        <vertAlign val="superscript"/>
        <sz val="8"/>
        <color indexed="8"/>
        <rFont val="Arial Narrow"/>
        <family val="2"/>
      </rPr>
      <t>nd</t>
    </r>
    <r>
      <rPr>
        <sz val="8"/>
        <color indexed="8"/>
        <rFont val="Arial Narrow"/>
        <family val="2"/>
      </rPr>
      <t xml:space="preserve"> Floor, Wing – B</t>
    </r>
  </si>
  <si>
    <t>6445/2017</t>
  </si>
  <si>
    <t>11.09.2017</t>
  </si>
  <si>
    <r>
      <t>1202, 12</t>
    </r>
    <r>
      <rPr>
        <vertAlign val="superscript"/>
        <sz val="8"/>
        <color indexed="8"/>
        <rFont val="Arial Narrow"/>
        <family val="2"/>
      </rPr>
      <t>th</t>
    </r>
    <r>
      <rPr>
        <sz val="8"/>
        <color indexed="8"/>
        <rFont val="Arial Narrow"/>
        <family val="2"/>
      </rPr>
      <t xml:space="preserve"> Floor, Wing – B</t>
    </r>
  </si>
  <si>
    <t>7099/2017</t>
  </si>
  <si>
    <t>06.10.2017</t>
  </si>
  <si>
    <t>1002, 10thFloor, Wing – C</t>
  </si>
  <si>
    <t>8459/2017</t>
  </si>
  <si>
    <t>24.11.2017</t>
  </si>
  <si>
    <r>
      <t>1204, 12</t>
    </r>
    <r>
      <rPr>
        <vertAlign val="superscript"/>
        <sz val="8"/>
        <color indexed="8"/>
        <rFont val="Arial Narrow"/>
        <family val="2"/>
      </rPr>
      <t>th</t>
    </r>
    <r>
      <rPr>
        <sz val="8"/>
        <color indexed="8"/>
        <rFont val="Arial Narrow"/>
        <family val="2"/>
      </rPr>
      <t xml:space="preserve"> Floor, Wing – B</t>
    </r>
  </si>
  <si>
    <t>8463/2017</t>
  </si>
  <si>
    <t>BUA</t>
  </si>
  <si>
    <t>Average Rate</t>
  </si>
  <si>
    <t>Value as on 2017</t>
  </si>
  <si>
    <r>
      <t>Agreement value (</t>
    </r>
    <r>
      <rPr>
        <b/>
        <sz val="8"/>
        <color indexed="8"/>
        <rFont val="Rupee Foradian"/>
        <family val="2"/>
      </rPr>
      <t>`</t>
    </r>
    <r>
      <rPr>
        <b/>
        <sz val="8"/>
        <color indexed="8"/>
        <rFont val="Arial Narrow"/>
        <family val="2"/>
      </rPr>
      <t>)</t>
    </r>
  </si>
  <si>
    <r>
      <t>Transaction Rate / Sq.Ft. (</t>
    </r>
    <r>
      <rPr>
        <b/>
        <sz val="8"/>
        <color indexed="8"/>
        <rFont val="Rupee Foradian"/>
        <family val="2"/>
      </rPr>
      <t>`</t>
    </r>
    <r>
      <rPr>
        <b/>
        <sz val="8"/>
        <color indexed="8"/>
        <rFont val="Arial Narrow"/>
        <family val="2"/>
      </rPr>
      <t>)</t>
    </r>
  </si>
  <si>
    <r>
      <t>(</t>
    </r>
    <r>
      <rPr>
        <b/>
        <sz val="8"/>
        <color indexed="8"/>
        <rFont val="Rupee Foradian"/>
        <family val="2"/>
      </rPr>
      <t>`</t>
    </r>
    <r>
      <rPr>
        <b/>
        <sz val="8"/>
        <color indexed="8"/>
        <rFont val="Arial Narrow"/>
        <family val="2"/>
      </rPr>
      <t>)</t>
    </r>
  </si>
  <si>
    <r>
      <t>1202, 12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C</t>
    </r>
  </si>
  <si>
    <r>
      <t>1303, 13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B</t>
    </r>
  </si>
  <si>
    <r>
      <t>1102, 11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E</t>
    </r>
  </si>
  <si>
    <r>
      <t>1303, 13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C</t>
    </r>
  </si>
  <si>
    <r>
      <t>204, 2</t>
    </r>
    <r>
      <rPr>
        <vertAlign val="superscript"/>
        <sz val="10"/>
        <color indexed="8"/>
        <rFont val="Arial Narrow"/>
        <family val="2"/>
      </rPr>
      <t>nd</t>
    </r>
    <r>
      <rPr>
        <sz val="10"/>
        <color indexed="8"/>
        <rFont val="Arial Narrow"/>
        <family val="2"/>
      </rPr>
      <t xml:space="preserve"> Floor, Wing – B</t>
    </r>
  </si>
  <si>
    <r>
      <t>1202, 12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B</t>
    </r>
  </si>
  <si>
    <r>
      <t>1204, 12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B</t>
    </r>
  </si>
  <si>
    <r>
      <t>402, 4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G</t>
    </r>
  </si>
  <si>
    <t>5951/2018</t>
  </si>
  <si>
    <t>11.06.2018</t>
  </si>
  <si>
    <r>
      <t>803,8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B</t>
    </r>
  </si>
  <si>
    <t>8499/2018</t>
  </si>
  <si>
    <t>21.08.2018</t>
  </si>
  <si>
    <r>
      <t>304,3</t>
    </r>
    <r>
      <rPr>
        <vertAlign val="superscript"/>
        <sz val="10"/>
        <color indexed="8"/>
        <rFont val="Arial Narrow"/>
        <family val="2"/>
      </rPr>
      <t>rd</t>
    </r>
    <r>
      <rPr>
        <sz val="10"/>
        <color indexed="8"/>
        <rFont val="Arial Narrow"/>
        <family val="2"/>
      </rPr>
      <t xml:space="preserve"> Floor, Wing – B</t>
    </r>
  </si>
  <si>
    <t>191/2018</t>
  </si>
  <si>
    <t>01.01.2018</t>
  </si>
  <si>
    <r>
      <t>1104,11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C</t>
    </r>
  </si>
  <si>
    <t>1937/2018</t>
  </si>
  <si>
    <t>07.02.2018</t>
  </si>
  <si>
    <r>
      <t>601&amp;701,6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&amp; 7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D</t>
    </r>
  </si>
  <si>
    <t>5027/2017</t>
  </si>
  <si>
    <t>30.03.2017</t>
  </si>
  <si>
    <r>
      <t>1104,11</t>
    </r>
    <r>
      <rPr>
        <vertAlign val="superscript"/>
        <sz val="10"/>
        <color indexed="8"/>
        <rFont val="Arial Narrow"/>
        <family val="2"/>
      </rPr>
      <t>th</t>
    </r>
    <r>
      <rPr>
        <sz val="10"/>
        <color indexed="8"/>
        <rFont val="Arial Narrow"/>
        <family val="2"/>
      </rPr>
      <t xml:space="preserve"> Floor, Wing – A</t>
    </r>
  </si>
  <si>
    <t>1264/2017</t>
  </si>
  <si>
    <t>23.02.2017</t>
  </si>
  <si>
    <t>Most of the transaction are below Government Ready Reckoner Rates. All the values are inclusive of car parking.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</si>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</sst>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b/>
      <sz val="8"/>
      <color indexed="10"/>
      <name val="Arial Narrow"/>
      <family val="2"/>
    </font>
    <font>
      <b/>
      <sz val="8"/>
      <color indexed="10"/>
      <name val="Rupee Foradian"/>
      <family val="2"/>
    </font>
    <font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8"/>
      <name val="Rupee Foradian"/>
      <family val="2"/>
    </font>
    <font>
      <sz val="10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0" fillId="0" borderId="0" xfId="0" applyNumberFormat="1"/>
    <xf numFmtId="0" fontId="11" fillId="0" borderId="3" xfId="0" applyFont="1" applyBorder="1" applyAlignment="1">
      <alignment vertical="center" wrapText="1"/>
    </xf>
    <xf numFmtId="43" fontId="9" fillId="0" borderId="0" xfId="1" applyFo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6" zoomScale="175" zoomScaleNormal="175" workbookViewId="0">
      <selection activeCell="G27" sqref="G27"/>
    </sheetView>
  </sheetViews>
  <sheetFormatPr defaultRowHeight="15" x14ac:dyDescent="0.25"/>
  <cols>
    <col min="6" max="6" width="15.42578125" customWidth="1"/>
    <col min="7" max="7" width="15.7109375" customWidth="1"/>
    <col min="8" max="8" width="15.85546875" customWidth="1"/>
    <col min="9" max="9" width="13.42578125" customWidth="1"/>
  </cols>
  <sheetData>
    <row r="1" spans="1:9" ht="25.5" x14ac:dyDescent="0.25">
      <c r="A1" s="15" t="s">
        <v>0</v>
      </c>
      <c r="B1" s="15" t="s">
        <v>1</v>
      </c>
      <c r="C1" s="17" t="s">
        <v>2</v>
      </c>
      <c r="D1" s="17" t="s">
        <v>3</v>
      </c>
      <c r="E1" s="15" t="s">
        <v>4</v>
      </c>
      <c r="F1" s="15" t="s">
        <v>5</v>
      </c>
      <c r="G1" s="15" t="s">
        <v>6</v>
      </c>
      <c r="H1" s="1" t="s">
        <v>7</v>
      </c>
      <c r="I1" s="1" t="s">
        <v>9</v>
      </c>
    </row>
    <row r="2" spans="1:9" ht="15.75" thickBot="1" x14ac:dyDescent="0.3">
      <c r="A2" s="16"/>
      <c r="B2" s="16"/>
      <c r="C2" s="18"/>
      <c r="D2" s="18"/>
      <c r="E2" s="16"/>
      <c r="F2" s="16"/>
      <c r="G2" s="16"/>
      <c r="H2" s="2" t="s">
        <v>8</v>
      </c>
      <c r="I2" s="2" t="s">
        <v>8</v>
      </c>
    </row>
    <row r="3" spans="1:9" ht="22.5" customHeight="1" x14ac:dyDescent="0.25">
      <c r="A3" s="21">
        <v>1</v>
      </c>
      <c r="B3" s="21" t="s">
        <v>10</v>
      </c>
      <c r="C3" s="23" t="s">
        <v>11</v>
      </c>
      <c r="D3" s="23" t="s">
        <v>12</v>
      </c>
      <c r="E3" s="25">
        <v>1614.16</v>
      </c>
      <c r="F3" s="19">
        <v>20664000</v>
      </c>
      <c r="G3" s="19">
        <f>ROUND(F3/E3,0)</f>
        <v>12802</v>
      </c>
      <c r="H3" s="19">
        <v>27580500</v>
      </c>
      <c r="I3" s="19">
        <f>ROUND(H3/E3,0)</f>
        <v>17087</v>
      </c>
    </row>
    <row r="4" spans="1:9" ht="15.75" thickBot="1" x14ac:dyDescent="0.3">
      <c r="A4" s="22"/>
      <c r="B4" s="22"/>
      <c r="C4" s="24"/>
      <c r="D4" s="24"/>
      <c r="E4" s="26"/>
      <c r="F4" s="20"/>
      <c r="G4" s="20"/>
      <c r="H4" s="20"/>
      <c r="I4" s="20"/>
    </row>
    <row r="5" spans="1:9" ht="22.5" customHeight="1" x14ac:dyDescent="0.25">
      <c r="A5" s="21">
        <v>2</v>
      </c>
      <c r="B5" s="21" t="s">
        <v>13</v>
      </c>
      <c r="C5" s="23" t="s">
        <v>14</v>
      </c>
      <c r="D5" s="23" t="s">
        <v>15</v>
      </c>
      <c r="E5" s="25">
        <v>1110.95</v>
      </c>
      <c r="F5" s="19">
        <v>15112500</v>
      </c>
      <c r="G5" s="19">
        <f>ROUND(F5/E5,0)</f>
        <v>13603</v>
      </c>
      <c r="H5" s="19">
        <v>18551000</v>
      </c>
      <c r="I5" s="19">
        <f>ROUND(H5/E5,0)</f>
        <v>16698</v>
      </c>
    </row>
    <row r="6" spans="1:9" ht="15.75" thickBot="1" x14ac:dyDescent="0.3">
      <c r="A6" s="22"/>
      <c r="B6" s="22"/>
      <c r="C6" s="24"/>
      <c r="D6" s="24"/>
      <c r="E6" s="26"/>
      <c r="F6" s="20"/>
      <c r="G6" s="20"/>
      <c r="H6" s="20"/>
      <c r="I6" s="20"/>
    </row>
    <row r="7" spans="1:9" ht="22.5" customHeight="1" x14ac:dyDescent="0.25">
      <c r="A7" s="21">
        <v>3</v>
      </c>
      <c r="B7" s="21" t="s">
        <v>16</v>
      </c>
      <c r="C7" s="23" t="s">
        <v>17</v>
      </c>
      <c r="D7" s="23" t="s">
        <v>18</v>
      </c>
      <c r="E7" s="25">
        <v>1688.33</v>
      </c>
      <c r="F7" s="19">
        <v>19415046</v>
      </c>
      <c r="G7" s="19">
        <f>ROUND(F7/E7,0)</f>
        <v>11500</v>
      </c>
      <c r="H7" s="19">
        <v>29445550</v>
      </c>
      <c r="I7" s="19">
        <f>ROUND(H7/E7,0)</f>
        <v>17441</v>
      </c>
    </row>
    <row r="8" spans="1:9" ht="15.75" thickBot="1" x14ac:dyDescent="0.3">
      <c r="A8" s="22"/>
      <c r="B8" s="22"/>
      <c r="C8" s="24"/>
      <c r="D8" s="24"/>
      <c r="E8" s="26"/>
      <c r="F8" s="20"/>
      <c r="G8" s="20"/>
      <c r="H8" s="20"/>
      <c r="I8" s="20"/>
    </row>
    <row r="9" spans="1:9" ht="22.5" customHeight="1" x14ac:dyDescent="0.25">
      <c r="A9" s="21">
        <v>4</v>
      </c>
      <c r="B9" s="21" t="s">
        <v>19</v>
      </c>
      <c r="C9" s="23" t="s">
        <v>20</v>
      </c>
      <c r="D9" s="23" t="s">
        <v>18</v>
      </c>
      <c r="E9" s="25">
        <v>1131.08</v>
      </c>
      <c r="F9" s="19">
        <v>15728496</v>
      </c>
      <c r="G9" s="19">
        <f>ROUND(F9/E9,0)</f>
        <v>13906</v>
      </c>
      <c r="H9" s="19">
        <v>20140100</v>
      </c>
      <c r="I9" s="19">
        <f>ROUND(H9/E9,0)</f>
        <v>17806</v>
      </c>
    </row>
    <row r="10" spans="1:9" ht="15.75" thickBot="1" x14ac:dyDescent="0.3">
      <c r="A10" s="22"/>
      <c r="B10" s="22"/>
      <c r="C10" s="24"/>
      <c r="D10" s="24"/>
      <c r="E10" s="26"/>
      <c r="F10" s="20"/>
      <c r="G10" s="20"/>
      <c r="H10" s="20"/>
      <c r="I10" s="20"/>
    </row>
    <row r="11" spans="1:9" x14ac:dyDescent="0.25">
      <c r="A11" s="21">
        <v>5</v>
      </c>
      <c r="B11" s="21" t="s">
        <v>21</v>
      </c>
      <c r="C11" s="23" t="s">
        <v>22</v>
      </c>
      <c r="D11" s="23" t="s">
        <v>23</v>
      </c>
      <c r="E11" s="25">
        <v>1554.1</v>
      </c>
      <c r="F11" s="19">
        <v>17994452</v>
      </c>
      <c r="G11" s="19">
        <f>ROUND(F11/E11,0)</f>
        <v>11579</v>
      </c>
      <c r="H11" s="19">
        <v>27341000</v>
      </c>
      <c r="I11" s="19">
        <f>ROUND(H11/E11,0)</f>
        <v>17593</v>
      </c>
    </row>
    <row r="12" spans="1:9" ht="15.75" thickBot="1" x14ac:dyDescent="0.3">
      <c r="A12" s="22"/>
      <c r="B12" s="22"/>
      <c r="C12" s="24"/>
      <c r="D12" s="24"/>
      <c r="E12" s="26"/>
      <c r="F12" s="20"/>
      <c r="G12" s="20"/>
      <c r="H12" s="20"/>
      <c r="I12" s="20"/>
    </row>
    <row r="13" spans="1:9" ht="22.5" customHeight="1" x14ac:dyDescent="0.25">
      <c r="A13" s="21">
        <v>6</v>
      </c>
      <c r="B13" s="21" t="s">
        <v>24</v>
      </c>
      <c r="C13" s="23" t="s">
        <v>25</v>
      </c>
      <c r="D13" s="23" t="s">
        <v>26</v>
      </c>
      <c r="E13" s="25">
        <v>1720.19</v>
      </c>
      <c r="F13" s="19">
        <v>22376100</v>
      </c>
      <c r="G13" s="19">
        <f>ROUND(F13/E13,0)</f>
        <v>13008</v>
      </c>
      <c r="H13" s="19">
        <v>33213500</v>
      </c>
      <c r="I13" s="19">
        <f>ROUND(H13/E13,0)</f>
        <v>19308</v>
      </c>
    </row>
    <row r="14" spans="1:9" ht="15.75" thickBot="1" x14ac:dyDescent="0.3">
      <c r="A14" s="22"/>
      <c r="B14" s="22"/>
      <c r="C14" s="24"/>
      <c r="D14" s="24"/>
      <c r="E14" s="26"/>
      <c r="F14" s="20"/>
      <c r="G14" s="20"/>
      <c r="H14" s="20"/>
      <c r="I14" s="20"/>
    </row>
    <row r="15" spans="1:9" ht="22.5" customHeight="1" x14ac:dyDescent="0.25">
      <c r="A15" s="21">
        <v>7</v>
      </c>
      <c r="B15" s="21" t="s">
        <v>27</v>
      </c>
      <c r="C15" s="23" t="s">
        <v>28</v>
      </c>
      <c r="D15" s="23" t="s">
        <v>29</v>
      </c>
      <c r="E15" s="25">
        <v>1728.26</v>
      </c>
      <c r="F15" s="19">
        <v>22607400</v>
      </c>
      <c r="G15" s="19">
        <f>ROUND(F15/E15,0)</f>
        <v>13081</v>
      </c>
      <c r="H15" s="19">
        <v>32526500</v>
      </c>
      <c r="I15" s="19">
        <f>ROUND(H15/E15,0)</f>
        <v>18820</v>
      </c>
    </row>
    <row r="16" spans="1:9" ht="15.75" thickBot="1" x14ac:dyDescent="0.3">
      <c r="A16" s="22"/>
      <c r="B16" s="22"/>
      <c r="C16" s="24"/>
      <c r="D16" s="24"/>
      <c r="E16" s="26"/>
      <c r="F16" s="20"/>
      <c r="G16" s="20"/>
      <c r="H16" s="20"/>
      <c r="I16" s="20"/>
    </row>
    <row r="17" spans="1:9" ht="22.5" customHeight="1" x14ac:dyDescent="0.25">
      <c r="A17" s="21">
        <v>8</v>
      </c>
      <c r="B17" s="21" t="s">
        <v>30</v>
      </c>
      <c r="C17" s="23" t="s">
        <v>31</v>
      </c>
      <c r="D17" s="23" t="s">
        <v>29</v>
      </c>
      <c r="E17" s="25">
        <v>1554.1</v>
      </c>
      <c r="F17" s="19">
        <v>18390625</v>
      </c>
      <c r="G17" s="19">
        <f>ROUND(F17/E17,0)</f>
        <v>11834</v>
      </c>
      <c r="H17" s="19">
        <v>29365500</v>
      </c>
      <c r="I17" s="19">
        <f>ROUND(H17/E17,0)</f>
        <v>18896</v>
      </c>
    </row>
    <row r="18" spans="1:9" ht="15.75" thickBot="1" x14ac:dyDescent="0.3">
      <c r="A18" s="22"/>
      <c r="B18" s="22"/>
      <c r="C18" s="24"/>
      <c r="D18" s="24"/>
      <c r="E18" s="26"/>
      <c r="F18" s="20"/>
      <c r="G18" s="20"/>
      <c r="H18" s="20"/>
      <c r="I18" s="20"/>
    </row>
    <row r="19" spans="1:9" x14ac:dyDescent="0.25">
      <c r="G19" s="3">
        <f>SUM(G3:G17)</f>
        <v>101313</v>
      </c>
    </row>
    <row r="20" spans="1:9" x14ac:dyDescent="0.25">
      <c r="F20" t="s">
        <v>33</v>
      </c>
      <c r="G20" s="3">
        <f>G19/8</f>
        <v>12664.125</v>
      </c>
    </row>
    <row r="22" spans="1:9" x14ac:dyDescent="0.25">
      <c r="F22" s="5" t="s">
        <v>32</v>
      </c>
      <c r="G22" s="5">
        <v>1566</v>
      </c>
    </row>
    <row r="23" spans="1:9" x14ac:dyDescent="0.25">
      <c r="F23" s="5" t="s">
        <v>33</v>
      </c>
      <c r="G23" s="5">
        <v>12665</v>
      </c>
    </row>
    <row r="24" spans="1:9" x14ac:dyDescent="0.25">
      <c r="F24" s="5" t="s">
        <v>34</v>
      </c>
      <c r="G24" s="5">
        <f>G23*G22</f>
        <v>19833390</v>
      </c>
    </row>
    <row r="25" spans="1:9" x14ac:dyDescent="0.25">
      <c r="F25" s="5"/>
      <c r="G25" s="5"/>
    </row>
  </sheetData>
  <mergeCells count="79">
    <mergeCell ref="I17:I18"/>
    <mergeCell ref="H15:H16"/>
    <mergeCell ref="I15:I16"/>
    <mergeCell ref="A17:A18"/>
    <mergeCell ref="B17:B18"/>
    <mergeCell ref="C17:C18"/>
    <mergeCell ref="D17:D18"/>
    <mergeCell ref="E17:E18"/>
    <mergeCell ref="F17:F18"/>
    <mergeCell ref="G17:G18"/>
    <mergeCell ref="H17:H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I9:I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H7:H8"/>
    <mergeCell ref="I7:I8"/>
    <mergeCell ref="A9:A10"/>
    <mergeCell ref="B9:B10"/>
    <mergeCell ref="C9:C10"/>
    <mergeCell ref="D9:D10"/>
    <mergeCell ref="E9:E10"/>
    <mergeCell ref="F9:F10"/>
    <mergeCell ref="G9:G10"/>
    <mergeCell ref="H9:H10"/>
    <mergeCell ref="A7:A8"/>
    <mergeCell ref="B7:B8"/>
    <mergeCell ref="C7:C8"/>
    <mergeCell ref="D7:D8"/>
    <mergeCell ref="E7:E8"/>
    <mergeCell ref="F7:F8"/>
    <mergeCell ref="G7:G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3:A4"/>
    <mergeCell ref="B3:B4"/>
    <mergeCell ref="C3:C4"/>
    <mergeCell ref="D3:D4"/>
    <mergeCell ref="E3:E4"/>
    <mergeCell ref="F3:F4"/>
    <mergeCell ref="G3:G4"/>
    <mergeCell ref="H3:H4"/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Q27" sqref="Q27"/>
    </sheetView>
  </sheetViews>
  <sheetFormatPr defaultRowHeight="15" x14ac:dyDescent="0.25"/>
  <cols>
    <col min="6" max="6" width="15.28515625" customWidth="1"/>
    <col min="8" max="8" width="16.7109375" customWidth="1"/>
    <col min="9" max="9" width="15.28515625" customWidth="1"/>
  </cols>
  <sheetData>
    <row r="1" spans="1:9" ht="25.5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35</v>
      </c>
      <c r="G1" s="17" t="s">
        <v>36</v>
      </c>
      <c r="H1" s="6" t="s">
        <v>7</v>
      </c>
      <c r="I1" s="6" t="s">
        <v>9</v>
      </c>
    </row>
    <row r="2" spans="1:9" ht="15.75" thickBot="1" x14ac:dyDescent="0.3">
      <c r="A2" s="18"/>
      <c r="B2" s="18"/>
      <c r="C2" s="18"/>
      <c r="D2" s="18"/>
      <c r="E2" s="18"/>
      <c r="F2" s="18"/>
      <c r="G2" s="18"/>
      <c r="H2" s="7" t="s">
        <v>37</v>
      </c>
      <c r="I2" s="7" t="s">
        <v>37</v>
      </c>
    </row>
    <row r="3" spans="1:9" ht="41.25" thickBot="1" x14ac:dyDescent="0.3">
      <c r="A3" s="8">
        <v>1</v>
      </c>
      <c r="B3" s="9" t="s">
        <v>38</v>
      </c>
      <c r="C3" s="10" t="s">
        <v>11</v>
      </c>
      <c r="D3" s="10" t="s">
        <v>12</v>
      </c>
      <c r="E3" s="11">
        <v>1614.16</v>
      </c>
      <c r="F3" s="12">
        <v>20664000</v>
      </c>
      <c r="G3" s="12">
        <v>12802</v>
      </c>
      <c r="H3" s="12">
        <v>27580500</v>
      </c>
      <c r="I3" s="12">
        <v>17087</v>
      </c>
    </row>
    <row r="4" spans="1:9" ht="41.25" thickBot="1" x14ac:dyDescent="0.3">
      <c r="A4" s="8">
        <v>2</v>
      </c>
      <c r="B4" s="9" t="s">
        <v>39</v>
      </c>
      <c r="C4" s="10" t="s">
        <v>14</v>
      </c>
      <c r="D4" s="10" t="s">
        <v>15</v>
      </c>
      <c r="E4" s="11">
        <v>1110.95</v>
      </c>
      <c r="F4" s="12">
        <v>15112500</v>
      </c>
      <c r="G4" s="12">
        <v>13603</v>
      </c>
      <c r="H4" s="12">
        <v>18551000</v>
      </c>
      <c r="I4" s="12">
        <v>16698</v>
      </c>
    </row>
    <row r="5" spans="1:9" ht="41.25" thickBot="1" x14ac:dyDescent="0.3">
      <c r="A5" s="8">
        <v>3</v>
      </c>
      <c r="B5" s="9" t="s">
        <v>40</v>
      </c>
      <c r="C5" s="10" t="s">
        <v>17</v>
      </c>
      <c r="D5" s="10" t="s">
        <v>18</v>
      </c>
      <c r="E5" s="11">
        <v>1688.33</v>
      </c>
      <c r="F5" s="12">
        <v>19415046</v>
      </c>
      <c r="G5" s="12">
        <v>11500</v>
      </c>
      <c r="H5" s="12">
        <v>29445550</v>
      </c>
      <c r="I5" s="12">
        <v>17441</v>
      </c>
    </row>
    <row r="6" spans="1:9" ht="41.25" thickBot="1" x14ac:dyDescent="0.3">
      <c r="A6" s="8">
        <v>4</v>
      </c>
      <c r="B6" s="9" t="s">
        <v>41</v>
      </c>
      <c r="C6" s="10" t="s">
        <v>20</v>
      </c>
      <c r="D6" s="10" t="s">
        <v>18</v>
      </c>
      <c r="E6" s="11">
        <v>1131.08</v>
      </c>
      <c r="F6" s="12">
        <v>15728496</v>
      </c>
      <c r="G6" s="12">
        <v>13906</v>
      </c>
      <c r="H6" s="12">
        <v>20140100</v>
      </c>
      <c r="I6" s="12">
        <v>17806</v>
      </c>
    </row>
    <row r="7" spans="1:9" ht="41.25" thickBot="1" x14ac:dyDescent="0.3">
      <c r="A7" s="8">
        <v>5</v>
      </c>
      <c r="B7" s="9" t="s">
        <v>42</v>
      </c>
      <c r="C7" s="10" t="s">
        <v>22</v>
      </c>
      <c r="D7" s="10" t="s">
        <v>23</v>
      </c>
      <c r="E7" s="11">
        <v>1554.1</v>
      </c>
      <c r="F7" s="12">
        <v>17994452</v>
      </c>
      <c r="G7" s="12">
        <v>11579</v>
      </c>
      <c r="H7" s="12">
        <v>27341000</v>
      </c>
      <c r="I7" s="12">
        <v>17593</v>
      </c>
    </row>
    <row r="8" spans="1:9" ht="41.25" thickBot="1" x14ac:dyDescent="0.3">
      <c r="A8" s="8">
        <v>6</v>
      </c>
      <c r="B8" s="9" t="s">
        <v>43</v>
      </c>
      <c r="C8" s="10" t="s">
        <v>25</v>
      </c>
      <c r="D8" s="10" t="s">
        <v>26</v>
      </c>
      <c r="E8" s="11">
        <v>1720.19</v>
      </c>
      <c r="F8" s="12">
        <v>22376100</v>
      </c>
      <c r="G8" s="12">
        <v>13008</v>
      </c>
      <c r="H8" s="12">
        <v>33213500</v>
      </c>
      <c r="I8" s="12">
        <v>19308</v>
      </c>
    </row>
    <row r="9" spans="1:9" ht="39" thickBot="1" x14ac:dyDescent="0.3">
      <c r="A9" s="8">
        <v>7</v>
      </c>
      <c r="B9" s="9" t="s">
        <v>27</v>
      </c>
      <c r="C9" s="10" t="s">
        <v>28</v>
      </c>
      <c r="D9" s="10" t="s">
        <v>29</v>
      </c>
      <c r="E9" s="11">
        <v>1728.26</v>
      </c>
      <c r="F9" s="12">
        <v>22607400</v>
      </c>
      <c r="G9" s="12">
        <v>13081</v>
      </c>
      <c r="H9" s="12">
        <v>32526500</v>
      </c>
      <c r="I9" s="12">
        <v>18820</v>
      </c>
    </row>
    <row r="10" spans="1:9" ht="41.25" thickBot="1" x14ac:dyDescent="0.3">
      <c r="A10" s="8">
        <v>8</v>
      </c>
      <c r="B10" s="9" t="s">
        <v>44</v>
      </c>
      <c r="C10" s="10" t="s">
        <v>31</v>
      </c>
      <c r="D10" s="10" t="s">
        <v>29</v>
      </c>
      <c r="E10" s="11">
        <v>1554.1</v>
      </c>
      <c r="F10" s="12">
        <v>18390625</v>
      </c>
      <c r="G10" s="12">
        <v>11834</v>
      </c>
      <c r="H10" s="12">
        <v>29365500</v>
      </c>
      <c r="I10" s="12">
        <v>18896</v>
      </c>
    </row>
    <row r="11" spans="1:9" ht="24.75" customHeight="1" x14ac:dyDescent="0.25">
      <c r="A11" s="32">
        <v>9</v>
      </c>
      <c r="B11" s="32" t="s">
        <v>45</v>
      </c>
      <c r="C11" s="34" t="s">
        <v>46</v>
      </c>
      <c r="D11" s="34" t="s">
        <v>47</v>
      </c>
      <c r="E11" s="36">
        <v>1706.43</v>
      </c>
      <c r="F11" s="27">
        <v>29515100</v>
      </c>
      <c r="G11" s="27">
        <v>17296</v>
      </c>
      <c r="H11" s="27">
        <v>30602200</v>
      </c>
      <c r="I11" s="27">
        <f>ROUND(H11/E11,0)</f>
        <v>17933</v>
      </c>
    </row>
    <row r="12" spans="1:9" ht="15.75" thickBot="1" x14ac:dyDescent="0.3">
      <c r="A12" s="33"/>
      <c r="B12" s="33"/>
      <c r="C12" s="35"/>
      <c r="D12" s="35"/>
      <c r="E12" s="37"/>
      <c r="F12" s="28"/>
      <c r="G12" s="28"/>
      <c r="H12" s="28"/>
      <c r="I12" s="28"/>
    </row>
    <row r="13" spans="1:9" ht="24.75" customHeight="1" x14ac:dyDescent="0.25">
      <c r="A13" s="32">
        <v>10</v>
      </c>
      <c r="B13" s="32" t="s">
        <v>48</v>
      </c>
      <c r="C13" s="34" t="s">
        <v>49</v>
      </c>
      <c r="D13" s="34" t="s">
        <v>50</v>
      </c>
      <c r="E13" s="36">
        <v>1565.51</v>
      </c>
      <c r="F13" s="27">
        <v>22892125</v>
      </c>
      <c r="G13" s="27">
        <v>14623</v>
      </c>
      <c r="H13" s="27">
        <v>29591000</v>
      </c>
      <c r="I13" s="27">
        <v>18902</v>
      </c>
    </row>
    <row r="14" spans="1:9" ht="15.75" thickBot="1" x14ac:dyDescent="0.3">
      <c r="A14" s="33"/>
      <c r="B14" s="33"/>
      <c r="C14" s="35"/>
      <c r="D14" s="35"/>
      <c r="E14" s="37"/>
      <c r="F14" s="28"/>
      <c r="G14" s="28"/>
      <c r="H14" s="28"/>
      <c r="I14" s="28"/>
    </row>
    <row r="15" spans="1:9" ht="24.75" customHeight="1" x14ac:dyDescent="0.25">
      <c r="A15" s="32">
        <v>11</v>
      </c>
      <c r="B15" s="32" t="s">
        <v>51</v>
      </c>
      <c r="C15" s="34" t="s">
        <v>52</v>
      </c>
      <c r="D15" s="34" t="s">
        <v>53</v>
      </c>
      <c r="E15" s="36">
        <v>1554.1</v>
      </c>
      <c r="F15" s="27">
        <v>27978125</v>
      </c>
      <c r="G15" s="27">
        <v>18003</v>
      </c>
      <c r="H15" s="27">
        <v>27986000</v>
      </c>
      <c r="I15" s="27">
        <v>18008</v>
      </c>
    </row>
    <row r="16" spans="1:9" ht="15.75" thickBot="1" x14ac:dyDescent="0.3">
      <c r="A16" s="33"/>
      <c r="B16" s="33"/>
      <c r="C16" s="35"/>
      <c r="D16" s="35"/>
      <c r="E16" s="37"/>
      <c r="F16" s="28"/>
      <c r="G16" s="28"/>
      <c r="H16" s="28"/>
      <c r="I16" s="28"/>
    </row>
    <row r="17" spans="1:9" ht="24.75" customHeight="1" x14ac:dyDescent="0.25">
      <c r="A17" s="32">
        <v>12</v>
      </c>
      <c r="B17" s="32" t="s">
        <v>54</v>
      </c>
      <c r="C17" s="34" t="s">
        <v>55</v>
      </c>
      <c r="D17" s="34" t="s">
        <v>56</v>
      </c>
      <c r="E17" s="36">
        <v>1572.4</v>
      </c>
      <c r="F17" s="27">
        <v>28065625</v>
      </c>
      <c r="G17" s="27">
        <v>17849</v>
      </c>
      <c r="H17" s="27">
        <v>31129856</v>
      </c>
      <c r="I17" s="27">
        <v>19798</v>
      </c>
    </row>
    <row r="18" spans="1:9" ht="15.75" thickBot="1" x14ac:dyDescent="0.3">
      <c r="A18" s="33"/>
      <c r="B18" s="33"/>
      <c r="C18" s="35"/>
      <c r="D18" s="35"/>
      <c r="E18" s="37"/>
      <c r="F18" s="28"/>
      <c r="G18" s="28"/>
      <c r="H18" s="28"/>
      <c r="I18" s="28"/>
    </row>
    <row r="19" spans="1:9" ht="27" customHeight="1" x14ac:dyDescent="0.25">
      <c r="A19" s="32">
        <v>13</v>
      </c>
      <c r="B19" s="32" t="s">
        <v>57</v>
      </c>
      <c r="C19" s="34" t="s">
        <v>58</v>
      </c>
      <c r="D19" s="34" t="s">
        <v>59</v>
      </c>
      <c r="E19" s="36">
        <v>2616.08</v>
      </c>
      <c r="F19" s="27">
        <v>49475000</v>
      </c>
      <c r="G19" s="27"/>
      <c r="H19" s="27">
        <v>53618000</v>
      </c>
      <c r="I19" s="27">
        <v>20496</v>
      </c>
    </row>
    <row r="20" spans="1:9" ht="15.75" thickBot="1" x14ac:dyDescent="0.3">
      <c r="A20" s="33"/>
      <c r="B20" s="33"/>
      <c r="C20" s="35"/>
      <c r="D20" s="35"/>
      <c r="E20" s="37"/>
      <c r="F20" s="28"/>
      <c r="G20" s="28"/>
      <c r="H20" s="28"/>
      <c r="I20" s="28"/>
    </row>
    <row r="21" spans="1:9" ht="24.75" customHeight="1" x14ac:dyDescent="0.25">
      <c r="A21" s="32">
        <v>14</v>
      </c>
      <c r="B21" s="32" t="s">
        <v>60</v>
      </c>
      <c r="C21" s="34" t="s">
        <v>61</v>
      </c>
      <c r="D21" s="34" t="s">
        <v>62</v>
      </c>
      <c r="E21" s="36">
        <v>1486.5</v>
      </c>
      <c r="F21" s="27">
        <v>25512000</v>
      </c>
      <c r="G21" s="27">
        <v>17162</v>
      </c>
      <c r="H21" s="27">
        <v>26075500</v>
      </c>
      <c r="I21" s="27">
        <v>17541</v>
      </c>
    </row>
    <row r="22" spans="1:9" ht="15.75" thickBot="1" x14ac:dyDescent="0.3">
      <c r="A22" s="33"/>
      <c r="B22" s="33"/>
      <c r="C22" s="35"/>
      <c r="D22" s="35"/>
      <c r="E22" s="37"/>
      <c r="F22" s="28"/>
      <c r="G22" s="28"/>
      <c r="H22" s="28"/>
      <c r="I22" s="28"/>
    </row>
    <row r="23" spans="1:9" ht="15.75" thickBot="1" x14ac:dyDescent="0.3">
      <c r="A23" s="8"/>
      <c r="B23" s="9"/>
      <c r="C23" s="10"/>
      <c r="D23" s="10"/>
      <c r="E23" s="11"/>
      <c r="F23" s="11"/>
      <c r="G23" s="12">
        <f>SUM(G3:G21)</f>
        <v>186246</v>
      </c>
      <c r="H23" s="11"/>
      <c r="I23" s="11"/>
    </row>
    <row r="24" spans="1:9" ht="15.75" thickBot="1" x14ac:dyDescent="0.3">
      <c r="A24" s="8"/>
      <c r="B24" s="9"/>
      <c r="C24" s="10"/>
      <c r="D24" s="10"/>
      <c r="E24" s="11"/>
      <c r="F24" s="13" t="s">
        <v>33</v>
      </c>
      <c r="G24" s="14">
        <f>G23/14</f>
        <v>13303.285714285714</v>
      </c>
      <c r="H24" s="11"/>
      <c r="I24" s="11"/>
    </row>
    <row r="25" spans="1:9" ht="27" customHeight="1" thickBot="1" x14ac:dyDescent="0.3">
      <c r="A25" s="4"/>
      <c r="B25" s="29" t="s">
        <v>63</v>
      </c>
      <c r="C25" s="30"/>
      <c r="D25" s="30"/>
      <c r="E25" s="30"/>
      <c r="F25" s="30"/>
      <c r="G25" s="30"/>
      <c r="H25" s="30"/>
      <c r="I25" s="31"/>
    </row>
    <row r="29" spans="1:9" x14ac:dyDescent="0.25">
      <c r="G29" t="s">
        <v>32</v>
      </c>
      <c r="H29">
        <v>1566</v>
      </c>
    </row>
    <row r="30" spans="1:9" x14ac:dyDescent="0.25">
      <c r="G30" t="s">
        <v>64</v>
      </c>
      <c r="H30">
        <v>13300</v>
      </c>
    </row>
    <row r="31" spans="1:9" x14ac:dyDescent="0.25">
      <c r="H31">
        <f>H30*H29</f>
        <v>20827800</v>
      </c>
    </row>
  </sheetData>
  <mergeCells count="62">
    <mergeCell ref="A1:A2"/>
    <mergeCell ref="B1:B2"/>
    <mergeCell ref="A11:A12"/>
    <mergeCell ref="B11:B12"/>
    <mergeCell ref="C11:C12"/>
    <mergeCell ref="D11:D12"/>
    <mergeCell ref="E11:E12"/>
    <mergeCell ref="F11:F12"/>
    <mergeCell ref="H11:H12"/>
    <mergeCell ref="I11:I12"/>
    <mergeCell ref="C1:C2"/>
    <mergeCell ref="D1:D2"/>
    <mergeCell ref="E1:E2"/>
    <mergeCell ref="F1:F2"/>
    <mergeCell ref="G1:G2"/>
    <mergeCell ref="G11:G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F19:F20"/>
    <mergeCell ref="G19:G20"/>
    <mergeCell ref="A17:A18"/>
    <mergeCell ref="B17:B18"/>
    <mergeCell ref="C17:C18"/>
    <mergeCell ref="D17:D18"/>
    <mergeCell ref="E17:E18"/>
    <mergeCell ref="F17:F18"/>
    <mergeCell ref="G21:G22"/>
    <mergeCell ref="H21:H22"/>
    <mergeCell ref="G17:G18"/>
    <mergeCell ref="H17:H18"/>
    <mergeCell ref="I17:I18"/>
    <mergeCell ref="A19:A20"/>
    <mergeCell ref="B19:B20"/>
    <mergeCell ref="C19:C20"/>
    <mergeCell ref="D19:D20"/>
    <mergeCell ref="E19:E20"/>
    <mergeCell ref="I21:I22"/>
    <mergeCell ref="B25:I25"/>
    <mergeCell ref="H19:H20"/>
    <mergeCell ref="I19:I20"/>
    <mergeCell ref="A21:A22"/>
    <mergeCell ref="B21:B22"/>
    <mergeCell ref="C21:C22"/>
    <mergeCell ref="D21:D22"/>
    <mergeCell ref="E21:E22"/>
    <mergeCell ref="F21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2024-09-03T09:23:51Z</dcterms:created>
  <dcterms:modified xsi:type="dcterms:W3CDTF">2024-09-03T12:30:39Z</dcterms:modified>
</cp:coreProperties>
</file>