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5D51DD4D-0CDA-4BCD-B27E-7DDEA7E96E22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7" i="1" l="1"/>
  <c r="C88" i="1" l="1"/>
  <c r="E88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9" i="1" l="1"/>
  <c r="C19" i="1"/>
  <c r="D19" i="1" l="1"/>
  <c r="D22" i="1" s="1"/>
  <c r="C23" i="1" s="1"/>
  <c r="C25" i="1" l="1"/>
  <c r="C24" i="1"/>
</calcChain>
</file>

<file path=xl/sharedStrings.xml><?xml version="1.0" encoding="utf-8"?>
<sst xmlns="http://schemas.openxmlformats.org/spreadsheetml/2006/main" count="26" uniqueCount="25">
  <si>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</si>
  <si>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</si>
  <si>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</si>
  <si>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</si>
  <si>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</si>
  <si>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</si>
  <si>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</si>
  <si>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</si>
  <si>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</si>
  <si>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</si>
  <si>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</si>
  <si>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</si>
  <si>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</si>
  <si>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</si>
  <si>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</si>
  <si>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</si>
  <si>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</si>
  <si>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</si>
  <si>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</si>
  <si>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</si>
  <si>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</si>
  <si>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ca</t>
  </si>
  <si>
    <t>Cosmos\Dadar (W)\Yogesh Jivanlal Lakhani\Crescent tower  - 402</t>
  </si>
  <si>
    <t>TOTAL</t>
  </si>
  <si>
    <t>Mezzanine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</si>
</sst>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  <xf numFmtId="43" fontId="8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1"/>
  <sheetViews>
    <sheetView tabSelected="1" zoomScale="130" zoomScaleNormal="130" workbookViewId="0">
      <selection activeCell="G1" sqref="G1:H1048576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28515625" style="22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7.28515625" style="22" customWidth="1"/>
    <col min="8" max="8" width="15.5703125" style="28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19"/>
      <c r="H1" s="29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20"/>
      <c r="H2" s="30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30000</v>
      </c>
      <c r="D3" s="41"/>
      <c r="E3" s="5"/>
      <c r="F3" s="5"/>
      <c r="G3" s="41"/>
      <c r="H3" s="41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425</v>
      </c>
      <c r="D4" s="41"/>
      <c r="E4" s="5"/>
      <c r="F4" s="5"/>
      <c r="G4" s="41"/>
      <c r="H4" s="41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2700</v>
      </c>
      <c r="D5" s="31"/>
      <c r="E5" s="5"/>
      <c r="F5" s="5"/>
      <c r="G5" s="37"/>
      <c r="H5" s="31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27300</v>
      </c>
      <c r="D6" s="31"/>
      <c r="E6" s="5"/>
      <c r="F6" s="5"/>
      <c r="G6" s="37"/>
      <c r="H6" s="31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2700</v>
      </c>
      <c r="D7" s="31"/>
      <c r="E7" s="5"/>
      <c r="F7" s="5"/>
      <c r="G7" s="37"/>
      <c r="H7" s="31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20</v>
      </c>
      <c r="D8" s="44">
        <v>2025</v>
      </c>
      <c r="E8" s="5"/>
      <c r="F8" s="5"/>
      <c r="G8" s="38"/>
      <c r="H8" s="44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40</v>
      </c>
      <c r="D9" s="32">
        <v>2005</v>
      </c>
      <c r="E9" s="5"/>
      <c r="F9" s="5"/>
      <c r="G9" s="38"/>
      <c r="H9" s="32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38"/>
      <c r="H10" s="32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30</v>
      </c>
      <c r="D11" s="32"/>
      <c r="E11" s="5"/>
      <c r="F11" s="5"/>
      <c r="G11" s="38"/>
      <c r="H11" s="32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0.3</v>
      </c>
      <c r="D12" s="33"/>
      <c r="E12" s="5"/>
      <c r="F12" s="5"/>
      <c r="G12" s="39"/>
      <c r="H12" s="33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810</v>
      </c>
      <c r="D13" s="31"/>
      <c r="E13" s="5"/>
      <c r="F13" s="5"/>
      <c r="G13" s="37"/>
      <c r="H13" s="31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1890</v>
      </c>
      <c r="D14" s="31"/>
      <c r="E14" s="5"/>
      <c r="F14" s="5"/>
      <c r="G14" s="37"/>
      <c r="H14" s="31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1147500</v>
      </c>
      <c r="D15" s="31"/>
      <c r="E15" s="5"/>
      <c r="F15" s="5"/>
      <c r="G15" s="41"/>
      <c r="H15" s="31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344250</v>
      </c>
      <c r="D16" s="31"/>
      <c r="E16" s="5"/>
      <c r="F16" s="5"/>
      <c r="G16" s="41"/>
      <c r="H16" s="31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27300</v>
      </c>
      <c r="D17" s="31"/>
      <c r="E17" s="5"/>
      <c r="F17" s="5"/>
      <c r="G17" s="37"/>
      <c r="H17" s="31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10620000</v>
      </c>
      <c r="D18" s="31" t="s">
        <v>24</v>
      </c>
      <c r="E18" s="5"/>
      <c r="F18" s="5"/>
      <c r="G18" s="37"/>
      <c r="H18" s="31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29028</v>
      </c>
      <c r="D19" s="31">
        <f>ROUND(C19*40%,0)</f>
        <v>11611</v>
      </c>
      <c r="E19" s="5"/>
      <c r="F19" s="5"/>
      <c r="G19" s="41"/>
      <c r="H19" s="31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38"/>
      <c r="H20" s="32"/>
      <c r="I20" s="5"/>
      <c r="J20" s="5"/>
      <c r="K20" s="5"/>
      <c r="L20" s="5"/>
      <c r="M20" s="6"/>
    </row>
    <row r="21" spans="1:13" ht="16.5" x14ac:dyDescent="0.3">
      <c r="A21" s="42" t="s">
        <v>21</v>
      </c>
      <c r="B21" s="43"/>
      <c r="C21" s="44">
        <v>354</v>
      </c>
      <c r="D21" s="48">
        <v>233</v>
      </c>
      <c r="E21" s="5"/>
      <c r="F21" s="5"/>
      <c r="G21" s="44"/>
      <c r="H21" s="48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10275750</v>
      </c>
      <c r="D22" s="52">
        <f>D21*D19</f>
        <v>2705363</v>
      </c>
      <c r="E22" s="5"/>
      <c r="F22" s="5"/>
      <c r="G22" s="46"/>
      <c r="H22" s="52"/>
      <c r="I22" s="5"/>
      <c r="J22" s="5"/>
      <c r="K22" s="5"/>
      <c r="L22" s="5"/>
      <c r="M22" s="11"/>
    </row>
    <row r="23" spans="1:13" x14ac:dyDescent="0.25">
      <c r="A23" s="42" t="s">
        <v>23</v>
      </c>
      <c r="B23" s="43"/>
      <c r="C23" s="46">
        <f>C22+D22</f>
        <v>12981113</v>
      </c>
      <c r="D23" s="49"/>
      <c r="E23" s="5"/>
      <c r="F23" s="5"/>
      <c r="G23" s="46"/>
      <c r="H23" s="49"/>
      <c r="I23" s="5"/>
      <c r="J23" s="5"/>
      <c r="K23" s="5"/>
      <c r="L23" s="5"/>
      <c r="M23" s="11"/>
    </row>
    <row r="24" spans="1:13" x14ac:dyDescent="0.25">
      <c r="A24" s="4" t="s">
        <v>10</v>
      </c>
      <c r="B24" s="5"/>
      <c r="C24" s="21">
        <f>C23*90%</f>
        <v>11683001.700000001</v>
      </c>
      <c r="D24" s="34"/>
      <c r="E24" s="5"/>
      <c r="F24" s="5"/>
      <c r="G24" s="21"/>
      <c r="H24" s="34"/>
      <c r="I24" s="5"/>
      <c r="J24" s="5"/>
      <c r="K24" s="5"/>
      <c r="L24" s="5"/>
      <c r="M24" s="6"/>
    </row>
    <row r="25" spans="1:13" x14ac:dyDescent="0.25">
      <c r="A25" s="4" t="s">
        <v>11</v>
      </c>
      <c r="B25" s="5"/>
      <c r="C25" s="21">
        <f>C23*80%</f>
        <v>10384890.4</v>
      </c>
      <c r="D25" s="34"/>
      <c r="E25" s="5"/>
      <c r="F25" s="5"/>
      <c r="G25" s="21"/>
      <c r="H25" s="34"/>
      <c r="I25" s="5"/>
      <c r="J25" s="5"/>
      <c r="K25" s="5"/>
      <c r="L25" s="5"/>
      <c r="M25" s="6"/>
    </row>
    <row r="26" spans="1:13" x14ac:dyDescent="0.25">
      <c r="A26" s="4"/>
      <c r="B26" s="5"/>
      <c r="C26" s="20"/>
      <c r="D26" s="47"/>
      <c r="E26" s="5"/>
      <c r="F26" s="5"/>
      <c r="G26" s="20"/>
      <c r="H26" s="47"/>
      <c r="I26" s="5"/>
      <c r="J26" s="5"/>
      <c r="K26" s="5"/>
      <c r="L26" s="5"/>
      <c r="M26" s="15"/>
    </row>
    <row r="27" spans="1:13" x14ac:dyDescent="0.25">
      <c r="A27" s="13" t="s">
        <v>12</v>
      </c>
      <c r="B27" s="14"/>
      <c r="C27" s="40">
        <f>C5*C21</f>
        <v>955800</v>
      </c>
      <c r="D27" s="35"/>
      <c r="E27" s="5"/>
      <c r="F27" s="5"/>
      <c r="G27" s="40"/>
      <c r="H27" s="35"/>
      <c r="I27" s="5"/>
      <c r="J27" s="5"/>
      <c r="K27" s="5"/>
      <c r="L27" s="5"/>
    </row>
    <row r="28" spans="1:13" x14ac:dyDescent="0.25">
      <c r="A28" s="24" t="s">
        <v>13</v>
      </c>
      <c r="C28" s="20"/>
      <c r="E28" s="5"/>
      <c r="F28" s="5"/>
      <c r="G28" s="20"/>
      <c r="I28" s="5"/>
      <c r="J28" s="5"/>
      <c r="K28" s="5"/>
      <c r="L28" s="5"/>
    </row>
    <row r="29" spans="1:13" x14ac:dyDescent="0.25">
      <c r="A29" s="26" t="s">
        <v>14</v>
      </c>
      <c r="B29" s="22"/>
      <c r="C29" s="21">
        <f>C22*0.04/12</f>
        <v>34252.5</v>
      </c>
      <c r="D29" s="36"/>
      <c r="E29" s="5"/>
      <c r="F29" s="5"/>
      <c r="G29" s="21"/>
      <c r="H29" s="36"/>
      <c r="I29" s="5"/>
      <c r="J29" s="5"/>
      <c r="K29" s="5"/>
      <c r="L29" s="5"/>
    </row>
    <row r="30" spans="1:13" x14ac:dyDescent="0.25">
      <c r="A30" s="5"/>
      <c r="B30" s="5"/>
      <c r="C30" s="21"/>
      <c r="D30" s="34"/>
      <c r="E30" s="5"/>
      <c r="F30" s="5"/>
      <c r="G30" s="21"/>
      <c r="H30" s="34"/>
      <c r="I30" s="5"/>
      <c r="J30" s="5"/>
      <c r="K30" s="5"/>
    </row>
    <row r="31" spans="1:13" x14ac:dyDescent="0.25">
      <c r="A31" s="51" t="s">
        <v>22</v>
      </c>
      <c r="B31" s="5"/>
      <c r="C31" s="36"/>
      <c r="D31" s="36"/>
      <c r="E31" s="27"/>
      <c r="F31" s="18"/>
      <c r="G31" s="36"/>
      <c r="H31" s="36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18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18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E45" s="27"/>
      <c r="F45" s="5"/>
      <c r="G45" s="28"/>
      <c r="I45" s="5"/>
      <c r="J45" s="5"/>
      <c r="K45" s="5"/>
    </row>
    <row r="46" spans="1:11" x14ac:dyDescent="0.25">
      <c r="A46" s="5"/>
      <c r="B46" s="5"/>
      <c r="C46" s="28"/>
      <c r="F46" s="5"/>
      <c r="G46" s="28"/>
      <c r="I46" s="5"/>
      <c r="J46" s="5"/>
      <c r="K46" s="5"/>
    </row>
    <row r="47" spans="1:11" x14ac:dyDescent="0.25">
      <c r="A47" s="5"/>
      <c r="B47" s="5"/>
      <c r="C47" s="28"/>
      <c r="E47" s="5"/>
      <c r="F47" s="5"/>
      <c r="G47" s="28"/>
      <c r="I47" s="5"/>
      <c r="J47" s="5"/>
      <c r="K47" s="5"/>
    </row>
    <row r="48" spans="1:11" x14ac:dyDescent="0.25">
      <c r="A48" s="5"/>
      <c r="B48" s="5"/>
      <c r="C48" s="28"/>
      <c r="E48" s="17"/>
      <c r="F48" s="5"/>
      <c r="G48" s="28"/>
      <c r="I48" s="5"/>
      <c r="J48" s="5"/>
      <c r="K48" s="5"/>
    </row>
    <row r="49" spans="1:11" x14ac:dyDescent="0.25">
      <c r="A49" s="5"/>
      <c r="B49" s="5"/>
      <c r="C49" s="25"/>
      <c r="D49" s="25"/>
      <c r="E49" s="17"/>
      <c r="F49" s="5"/>
      <c r="G49" s="25"/>
      <c r="H49" s="25"/>
      <c r="I49" s="5"/>
      <c r="J49" s="5"/>
      <c r="K49" s="5"/>
    </row>
    <row r="50" spans="1:11" x14ac:dyDescent="0.25">
      <c r="A50" s="23"/>
      <c r="B50" s="5"/>
      <c r="C50" s="25"/>
      <c r="D50" s="25"/>
      <c r="E50" s="18"/>
      <c r="F50" s="5"/>
      <c r="G50" s="25"/>
      <c r="H50" s="25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25"/>
      <c r="H51" s="25"/>
      <c r="I51" s="5"/>
      <c r="J51" s="5"/>
      <c r="K51" s="5"/>
    </row>
    <row r="52" spans="1:11" x14ac:dyDescent="0.25">
      <c r="A52" s="5"/>
      <c r="B52" s="5"/>
      <c r="C52" s="25"/>
      <c r="D52" s="25"/>
      <c r="E52" s="18"/>
      <c r="F52" s="18"/>
      <c r="G52" s="25"/>
      <c r="H52" s="25"/>
      <c r="I52" s="5"/>
      <c r="J52" s="5"/>
      <c r="K52" s="5"/>
    </row>
    <row r="53" spans="1:11" x14ac:dyDescent="0.25">
      <c r="A53" s="5"/>
      <c r="B53" s="5"/>
      <c r="C53" s="20"/>
      <c r="D53" s="25"/>
      <c r="F53" s="5"/>
      <c r="G53" s="20"/>
      <c r="H53" s="2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20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20"/>
      <c r="I55" s="5"/>
      <c r="J55" s="5"/>
      <c r="K55" s="5"/>
    </row>
    <row r="56" spans="1:11" x14ac:dyDescent="0.25">
      <c r="A56" s="5"/>
      <c r="B56" s="5"/>
      <c r="C56" s="20"/>
      <c r="E56" s="18"/>
      <c r="F56" s="5"/>
      <c r="G56" s="20"/>
      <c r="I56" s="5"/>
      <c r="J56" s="5"/>
      <c r="K56" s="5"/>
    </row>
    <row r="57" spans="1:11" x14ac:dyDescent="0.25">
      <c r="A57" s="5"/>
      <c r="B57" s="5"/>
      <c r="C57" s="20"/>
      <c r="D57" s="25"/>
      <c r="F57" s="5"/>
      <c r="G57" s="20"/>
      <c r="H57" s="2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20"/>
      <c r="H58" s="2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20"/>
      <c r="H59" s="2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20"/>
      <c r="H60" s="2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20"/>
      <c r="H61" s="25"/>
      <c r="I61" s="5"/>
      <c r="J61" s="5"/>
      <c r="K61" s="5"/>
    </row>
    <row r="62" spans="1:11" x14ac:dyDescent="0.25">
      <c r="A62" s="5"/>
      <c r="B62" s="5"/>
      <c r="C62" s="20"/>
      <c r="D62" s="25"/>
      <c r="E62" s="5"/>
      <c r="F62" s="5"/>
      <c r="G62" s="20"/>
      <c r="H62" s="2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20"/>
      <c r="H63" s="2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20"/>
      <c r="H64" s="2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20"/>
      <c r="H65" s="2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20"/>
      <c r="H66" s="2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20"/>
      <c r="H67" s="2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20"/>
      <c r="H68" s="25"/>
      <c r="I68" s="5"/>
      <c r="J68" s="5"/>
      <c r="K68" s="5"/>
    </row>
    <row r="69" spans="1:11" ht="15.75" x14ac:dyDescent="0.25">
      <c r="A69" s="16"/>
      <c r="B69" s="5"/>
      <c r="C69" s="20"/>
      <c r="D69" s="25"/>
      <c r="E69" s="5"/>
      <c r="F69" s="5"/>
      <c r="G69" s="20"/>
      <c r="H69" s="2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20"/>
      <c r="H70" s="2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20"/>
      <c r="H71" s="2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20"/>
      <c r="H72" s="2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20"/>
      <c r="H73" s="25"/>
      <c r="I73" s="5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20"/>
      <c r="H74" s="25"/>
      <c r="I74" s="18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20"/>
      <c r="H75" s="2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20"/>
      <c r="H76" s="2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20"/>
      <c r="H77" s="2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20"/>
      <c r="H78" s="2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20"/>
      <c r="H79" s="2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20"/>
      <c r="H80" s="2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20"/>
      <c r="H81" s="2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20"/>
      <c r="H82" s="2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20"/>
      <c r="H83" s="25"/>
      <c r="I83" s="5"/>
      <c r="J83" s="5"/>
      <c r="K83" s="5"/>
    </row>
    <row r="84" spans="1:11" x14ac:dyDescent="0.25">
      <c r="A84" s="5"/>
      <c r="B84" s="5"/>
      <c r="C84" s="20"/>
      <c r="D84" s="25"/>
      <c r="E84" s="5"/>
      <c r="F84" s="5"/>
      <c r="G84" s="20"/>
      <c r="H84" s="25"/>
      <c r="I84" s="5"/>
      <c r="J84" s="5"/>
      <c r="K84" s="5"/>
    </row>
    <row r="85" spans="1:11" x14ac:dyDescent="0.25">
      <c r="A85" s="5"/>
      <c r="B85" s="5"/>
      <c r="C85" s="20"/>
      <c r="D85" s="25"/>
      <c r="F85" s="5"/>
      <c r="G85" s="20"/>
      <c r="H85" s="25"/>
      <c r="I85" s="5"/>
      <c r="J85" s="5"/>
      <c r="K85" s="5"/>
    </row>
    <row r="86" spans="1:11" x14ac:dyDescent="0.25">
      <c r="A86" s="5"/>
      <c r="B86" s="5"/>
      <c r="C86" s="20"/>
      <c r="F86" s="5"/>
      <c r="G86" s="20"/>
      <c r="I86" s="5"/>
      <c r="J86" s="5"/>
      <c r="K86" s="5"/>
    </row>
    <row r="87" spans="1:11" x14ac:dyDescent="0.25">
      <c r="A87" s="5"/>
      <c r="B87" s="5"/>
      <c r="C87" s="20"/>
      <c r="D87" s="25"/>
      <c r="F87" s="5"/>
      <c r="G87" s="20"/>
      <c r="H87" s="25"/>
      <c r="I87" s="5"/>
      <c r="J87" s="5"/>
      <c r="K87" s="5"/>
    </row>
    <row r="88" spans="1:11" x14ac:dyDescent="0.25">
      <c r="A88" s="5"/>
      <c r="B88" s="5"/>
      <c r="C88" s="20">
        <f>C87*C86</f>
        <v>0</v>
      </c>
      <c r="D88" s="25"/>
      <c r="E88">
        <f>D88+C88</f>
        <v>0</v>
      </c>
      <c r="F88" s="5"/>
      <c r="G88" s="20"/>
      <c r="H88" s="25"/>
      <c r="I88" s="5"/>
      <c r="J88" s="5"/>
      <c r="K88" s="5"/>
    </row>
    <row r="89" spans="1:11" x14ac:dyDescent="0.25">
      <c r="A89" s="5"/>
      <c r="B89" s="5"/>
      <c r="C89" s="20"/>
      <c r="D89" s="25"/>
      <c r="E89" s="12"/>
      <c r="F89" s="5"/>
      <c r="G89" s="20"/>
      <c r="H89" s="2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20"/>
      <c r="H90" s="2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20"/>
      <c r="H91" s="2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20"/>
      <c r="H92" s="2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20"/>
      <c r="H93" s="2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20"/>
      <c r="H94" s="2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20"/>
      <c r="H95" s="2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20"/>
      <c r="H96" s="2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20"/>
      <c r="H97" s="2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20"/>
      <c r="H98" s="2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20"/>
      <c r="H99" s="2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20"/>
      <c r="H100" s="2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20"/>
      <c r="H101" s="2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20"/>
      <c r="H102" s="2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20"/>
      <c r="H103" s="2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20"/>
      <c r="H104" s="2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20"/>
      <c r="H105" s="2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20"/>
      <c r="H106" s="2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20"/>
      <c r="H107" s="2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20"/>
      <c r="H108" s="2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20"/>
      <c r="H109" s="2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20"/>
      <c r="H110" s="2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20"/>
      <c r="H111" s="2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20"/>
      <c r="H112" s="2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20"/>
      <c r="H113" s="2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20"/>
      <c r="H114" s="2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20"/>
      <c r="H115" s="2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20"/>
      <c r="H116" s="2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20"/>
      <c r="H117" s="2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20"/>
      <c r="H118" s="2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20"/>
      <c r="H119" s="2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20"/>
      <c r="H120" s="2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20"/>
      <c r="H121" s="2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20"/>
      <c r="H122" s="2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20"/>
      <c r="H123" s="2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20"/>
      <c r="H124" s="2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20"/>
      <c r="H125" s="2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20"/>
      <c r="H126" s="2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20"/>
      <c r="H127" s="2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20"/>
      <c r="H128" s="2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20"/>
      <c r="H129" s="2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20"/>
      <c r="H130" s="2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20"/>
      <c r="H131" s="2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20"/>
      <c r="H132" s="2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20"/>
      <c r="H133" s="2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20"/>
      <c r="H134" s="2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20"/>
      <c r="H135" s="2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20"/>
      <c r="H136" s="2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20"/>
      <c r="H137" s="2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20"/>
      <c r="H138" s="2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20"/>
      <c r="H139" s="2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20"/>
      <c r="H140" s="2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20"/>
      <c r="H141" s="2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20"/>
      <c r="H142" s="2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20"/>
      <c r="H143" s="2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20"/>
      <c r="H144" s="2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20"/>
      <c r="H145" s="2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20"/>
      <c r="H146" s="2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20"/>
      <c r="H147" s="2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20"/>
      <c r="H148" s="2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20"/>
      <c r="H149" s="2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20"/>
      <c r="H150" s="2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20"/>
      <c r="H151" s="2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20"/>
      <c r="H152" s="2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20"/>
      <c r="H153" s="2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20"/>
      <c r="H154" s="2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20"/>
      <c r="H155" s="2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20"/>
      <c r="H156" s="2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20"/>
      <c r="H157" s="2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20"/>
      <c r="H158" s="2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20"/>
      <c r="H159" s="2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20"/>
      <c r="H160" s="25"/>
      <c r="I160" s="5"/>
      <c r="J160" s="5"/>
      <c r="K160" s="5"/>
    </row>
    <row r="161" spans="1:11" x14ac:dyDescent="0.25">
      <c r="A161" s="5"/>
      <c r="B161" s="5"/>
      <c r="C161" s="20"/>
      <c r="D161" s="25"/>
      <c r="E161" s="5"/>
      <c r="F161" s="5"/>
      <c r="G161" s="20"/>
      <c r="H161" s="25"/>
      <c r="I161" s="5"/>
      <c r="J161" s="5"/>
      <c r="K161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2025-02-15T11:23:15Z</dcterms:modified>
</cp:coreProperties>
</file>