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odbandar Road\Amit Chaudhary\"/>
    </mc:Choice>
  </mc:AlternateContent>
  <xr:revisionPtr revIDLastSave="0" documentId="13_ncr:1_{E333407B-1C9A-4E8B-9AD1-417069E0660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U4" i="4" l="1"/>
  <c r="Q6" i="4"/>
  <c r="S6" i="4"/>
  <c r="Q5" i="4"/>
  <c r="S5" i="4"/>
  <c r="Q4" i="4"/>
  <c r="S4" i="4"/>
  <c r="P3" i="4"/>
  <c r="J3" i="4"/>
  <c r="I3" i="4"/>
  <c r="E3" i="4"/>
  <c r="B3" i="4"/>
  <c r="C3" i="4" s="1"/>
  <c r="D3" i="4" s="1"/>
  <c r="A3" i="4"/>
  <c r="P2" i="4"/>
  <c r="J2" i="4"/>
  <c r="I2" i="4"/>
  <c r="E2" i="4"/>
  <c r="F2" i="4" s="1"/>
  <c r="C2" i="4"/>
  <c r="D2" i="4" s="1"/>
  <c r="H2" i="4" s="1"/>
  <c r="B2" i="4"/>
  <c r="A2" i="4"/>
  <c r="G3" i="4" l="1"/>
  <c r="G2" i="4"/>
  <c r="F3" i="4"/>
  <c r="H3" i="4"/>
  <c r="J32" i="4" l="1"/>
  <c r="J24" i="4"/>
  <c r="J22" i="4"/>
  <c r="N21" i="4"/>
  <c r="N20" i="4"/>
  <c r="N19" i="4"/>
  <c r="P8" i="4" l="1"/>
  <c r="P7" i="4"/>
  <c r="P6" i="4"/>
  <c r="P5" i="4"/>
  <c r="P4" i="4"/>
  <c r="Q12" i="4" l="1"/>
  <c r="P12" i="4"/>
  <c r="P11" i="4"/>
  <c r="Q11" i="4" s="1"/>
  <c r="Q10" i="4"/>
  <c r="P10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G5" i="4" l="1"/>
  <c r="F8" i="4"/>
  <c r="F9" i="4"/>
  <c r="F10" i="4"/>
  <c r="F11" i="4"/>
  <c r="F12" i="4"/>
  <c r="F4" i="4"/>
  <c r="F5" i="4"/>
  <c r="F6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11" i="4"/>
  <c r="H11" i="4" s="1"/>
  <c r="G11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<sst xmlns="http://schemas.openxmlformats.org/spreadsheetml/2006/main" count="29" uniqueCount="26">
  <si>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</si>
  <si>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</si>
  <si>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</si>
  <si>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</si>
  <si>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</si>
  <si>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</si>
  <si>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</si>
  <si>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</si>
  <si>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</si>
  <si>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</si>
  <si>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</si>
  <si>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</si>
  <si>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</si>
  <si>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</si>
  <si>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</si>
  <si>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chajja</t>
  </si>
  <si>
    <t>rate</t>
  </si>
  <si>
    <t>fmv</t>
  </si>
  <si>
    <t>agreement - 22.12.22</t>
  </si>
  <si>
    <t>av</t>
  </si>
  <si>
    <t>sd</t>
  </si>
  <si>
    <t>rd</t>
  </si>
  <si>
    <t>17.11.23</t>
  </si>
  <si>
    <t>02.05.23</t>
  </si>
  <si>
    <t>02.11.22</t>
  </si>
  <si>
    <t>Flat no. 103, 1st Floor, Sai Darshan, sector 24 , Pushpak Vahal, Panvel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</si>
</sst>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24C8F-42F0-4726-9A6F-B3E5CAAA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08CE1-518D-4728-96C1-8DBB11E8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85C375-F1D1-45F7-976E-62B6DE8F6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54AE52-65DD-4752-8317-65264F57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2DFC6-0FA5-479F-B184-70F1E181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65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6C2A2E-2002-4CDD-B1D9-01EB00FD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391771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64D504-AE5C-4931-8A44-9FDAF7C6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26171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71A68-F9B4-45DF-AA96-350637857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3" si="0">N2</f>
        <v>0</v>
      </c>
      <c r="B2" s="4">
        <f t="shared" ref="B2:B3" si="1">Q2</f>
        <v>346</v>
      </c>
      <c r="C2" s="4">
        <f t="shared" ref="C2:D3" si="2">B2*1.2</f>
        <v>415.2</v>
      </c>
      <c r="D2" s="4">
        <f t="shared" si="2"/>
        <v>498.23999999999995</v>
      </c>
      <c r="E2" s="5">
        <f t="shared" ref="E2:E3" si="3">R2</f>
        <v>3999000</v>
      </c>
      <c r="F2" s="15">
        <f t="shared" ref="F2:F3" si="4">ROUND((E2/B2),0)</f>
        <v>11558</v>
      </c>
      <c r="G2" s="10">
        <f t="shared" ref="G2:G3" si="5">ROUND((E2/C2),0)</f>
        <v>9632</v>
      </c>
      <c r="H2" s="10">
        <f t="shared" ref="H2:H3" si="6">ROUND((E2/D2),0)</f>
        <v>8026</v>
      </c>
      <c r="I2" s="4" t="e">
        <f>#REF!</f>
        <v>#REF!</v>
      </c>
      <c r="J2" s="4">
        <f t="shared" ref="J2:J3" si="7">S2</f>
        <v>0</v>
      </c>
      <c r="O2">
        <v>0</v>
      </c>
      <c r="P2">
        <f t="shared" ref="P2:P3" si="8">O2/1.2</f>
        <v>0</v>
      </c>
      <c r="Q2">
        <v>346</v>
      </c>
      <c r="R2" s="2">
        <v>3999000</v>
      </c>
      <c r="S2" s="8"/>
      <c r="T2" s="8"/>
    </row>
    <row r="3" spans="1:21" x14ac:dyDescent="0.25">
      <c r="A3" s="4">
        <f t="shared" si="0"/>
        <v>0</v>
      </c>
      <c r="B3" s="4">
        <f t="shared" si="1"/>
        <v>405</v>
      </c>
      <c r="C3" s="4">
        <f t="shared" si="2"/>
        <v>486</v>
      </c>
      <c r="D3" s="4">
        <f t="shared" si="2"/>
        <v>583.19999999999993</v>
      </c>
      <c r="E3" s="5">
        <f t="shared" si="3"/>
        <v>4800000</v>
      </c>
      <c r="F3" s="15">
        <f t="shared" si="4"/>
        <v>11852</v>
      </c>
      <c r="G3" s="10">
        <f t="shared" si="5"/>
        <v>9877</v>
      </c>
      <c r="H3" s="10">
        <f t="shared" si="6"/>
        <v>8230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405</v>
      </c>
      <c r="R3" s="2">
        <v>4800000</v>
      </c>
      <c r="S3" s="8"/>
      <c r="T3" s="8"/>
    </row>
    <row r="4" spans="1:21" x14ac:dyDescent="0.25">
      <c r="A4" s="4">
        <f t="shared" ref="A4:A15" si="9">N4</f>
        <v>0</v>
      </c>
      <c r="B4" s="4">
        <f t="shared" ref="B4:B15" si="10">Q4</f>
        <v>241.12436399999999</v>
      </c>
      <c r="C4" s="4">
        <f t="shared" ref="C4:C15" si="11">B4*1.2</f>
        <v>289.34923679999997</v>
      </c>
      <c r="D4" s="4">
        <f t="shared" ref="D4:D13" si="12">C4*1.2</f>
        <v>347.21908415999997</v>
      </c>
      <c r="E4" s="5">
        <f t="shared" ref="E4:E13" si="13">R4</f>
        <v>2620000</v>
      </c>
      <c r="F4" s="15">
        <f t="shared" ref="F4:F13" si="14">ROUND((E4/B4),0)</f>
        <v>10866</v>
      </c>
      <c r="G4" s="10">
        <f t="shared" ref="G4:G13" si="15">ROUND((E4/C4),0)</f>
        <v>9055</v>
      </c>
      <c r="H4" s="10">
        <f t="shared" ref="H4:H13" si="16">ROUND((E4/D4),0)</f>
        <v>7546</v>
      </c>
      <c r="I4" s="4" t="e">
        <f>#REF!</f>
        <v>#REF!</v>
      </c>
      <c r="J4" s="4">
        <f t="shared" ref="J4:J13" si="17">S4</f>
        <v>22.401</v>
      </c>
      <c r="O4">
        <v>0</v>
      </c>
      <c r="P4">
        <f t="shared" ref="P4:P8" si="18">O4/1.2</f>
        <v>0</v>
      </c>
      <c r="Q4">
        <f>S4*10.764</f>
        <v>241.12436399999999</v>
      </c>
      <c r="R4" s="2">
        <v>2620000</v>
      </c>
      <c r="S4" s="8">
        <f>17.089+2.417+2.895</f>
        <v>22.401</v>
      </c>
      <c r="T4" s="8" t="s">
        <v>22</v>
      </c>
      <c r="U4">
        <f>F4*1.2</f>
        <v>13039.199999999999</v>
      </c>
    </row>
    <row r="5" spans="1:21" x14ac:dyDescent="0.25">
      <c r="A5" s="4">
        <f t="shared" si="9"/>
        <v>0</v>
      </c>
      <c r="B5" s="4">
        <f t="shared" si="10"/>
        <v>333.25344000000001</v>
      </c>
      <c r="C5" s="4">
        <f t="shared" si="11"/>
        <v>399.90412800000001</v>
      </c>
      <c r="D5" s="4">
        <f t="shared" si="12"/>
        <v>479.88495360000002</v>
      </c>
      <c r="E5" s="5">
        <f t="shared" si="13"/>
        <v>2500000</v>
      </c>
      <c r="F5" s="15">
        <f t="shared" si="14"/>
        <v>7502</v>
      </c>
      <c r="G5" s="10">
        <f t="shared" si="15"/>
        <v>6251</v>
      </c>
      <c r="H5" s="10">
        <f t="shared" si="16"/>
        <v>5210</v>
      </c>
      <c r="I5" s="4" t="e">
        <f>#REF!</f>
        <v>#REF!</v>
      </c>
      <c r="J5" s="4">
        <f t="shared" si="17"/>
        <v>30.96</v>
      </c>
      <c r="O5">
        <v>0</v>
      </c>
      <c r="P5">
        <f t="shared" si="18"/>
        <v>0</v>
      </c>
      <c r="Q5">
        <f>S5*10.764</f>
        <v>333.25344000000001</v>
      </c>
      <c r="R5" s="2">
        <v>2500000</v>
      </c>
      <c r="S5" s="8">
        <f>18.14+2.415+7.54+2.865</f>
        <v>30.96</v>
      </c>
      <c r="T5" s="8" t="s">
        <v>23</v>
      </c>
    </row>
    <row r="6" spans="1:21" x14ac:dyDescent="0.25">
      <c r="A6" s="4">
        <f t="shared" si="9"/>
        <v>0</v>
      </c>
      <c r="B6" s="4">
        <f t="shared" si="10"/>
        <v>332.47843199999994</v>
      </c>
      <c r="C6" s="4">
        <f t="shared" si="11"/>
        <v>398.9741183999999</v>
      </c>
      <c r="D6" s="4">
        <f t="shared" si="12"/>
        <v>478.76894207999987</v>
      </c>
      <c r="E6" s="5">
        <f t="shared" si="13"/>
        <v>2650000</v>
      </c>
      <c r="F6" s="10">
        <f t="shared" si="14"/>
        <v>7970</v>
      </c>
      <c r="G6" s="10">
        <f t="shared" si="15"/>
        <v>6642</v>
      </c>
      <c r="H6" s="10">
        <f t="shared" si="16"/>
        <v>5535</v>
      </c>
      <c r="I6" s="4" t="e">
        <f>#REF!</f>
        <v>#REF!</v>
      </c>
      <c r="J6" s="4">
        <f t="shared" si="17"/>
        <v>30.887999999999998</v>
      </c>
      <c r="O6">
        <v>0</v>
      </c>
      <c r="P6">
        <f t="shared" si="18"/>
        <v>0</v>
      </c>
      <c r="Q6">
        <f>S6*10.764</f>
        <v>332.47843199999994</v>
      </c>
      <c r="R6" s="2">
        <v>2650000</v>
      </c>
      <c r="S6" s="8">
        <f>18.205+2.379+7.664+2.64</f>
        <v>30.887999999999998</v>
      </c>
      <c r="T6" s="8" t="s">
        <v>24</v>
      </c>
    </row>
    <row r="7" spans="1:21" x14ac:dyDescent="0.25">
      <c r="A7" s="4">
        <f t="shared" si="9"/>
        <v>0</v>
      </c>
      <c r="B7" s="4">
        <f t="shared" si="10"/>
        <v>520</v>
      </c>
      <c r="C7" s="4">
        <f t="shared" si="11"/>
        <v>624</v>
      </c>
      <c r="D7" s="4">
        <f t="shared" si="12"/>
        <v>748.8</v>
      </c>
      <c r="E7" s="5">
        <f t="shared" si="13"/>
        <v>5000000</v>
      </c>
      <c r="F7" s="10">
        <f t="shared" si="14"/>
        <v>9615</v>
      </c>
      <c r="G7" s="10">
        <f t="shared" si="15"/>
        <v>8013</v>
      </c>
      <c r="H7" s="10">
        <f t="shared" si="16"/>
        <v>6677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520</v>
      </c>
      <c r="R7" s="2">
        <v>5000000</v>
      </c>
      <c r="S7" s="8"/>
      <c r="T7" s="8"/>
    </row>
    <row r="8" spans="1:21" x14ac:dyDescent="0.25">
      <c r="A8" s="4">
        <f t="shared" si="9"/>
        <v>0</v>
      </c>
      <c r="B8" s="4">
        <f t="shared" si="10"/>
        <v>300</v>
      </c>
      <c r="C8" s="4">
        <f t="shared" si="11"/>
        <v>360</v>
      </c>
      <c r="D8" s="4">
        <f t="shared" si="12"/>
        <v>432</v>
      </c>
      <c r="E8" s="5">
        <f t="shared" si="13"/>
        <v>4500000</v>
      </c>
      <c r="F8" s="15">
        <f t="shared" si="14"/>
        <v>15000</v>
      </c>
      <c r="G8" s="10">
        <f t="shared" si="15"/>
        <v>12500</v>
      </c>
      <c r="H8" s="10">
        <f t="shared" si="16"/>
        <v>10417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300</v>
      </c>
      <c r="R8" s="2">
        <v>4500000</v>
      </c>
      <c r="S8" s="8"/>
      <c r="T8" s="8"/>
    </row>
    <row r="9" spans="1:21" x14ac:dyDescent="0.25">
      <c r="A9" s="4">
        <f t="shared" si="9"/>
        <v>0</v>
      </c>
      <c r="B9" s="4">
        <f t="shared" si="10"/>
        <v>316.66666666666669</v>
      </c>
      <c r="C9" s="4">
        <f t="shared" si="11"/>
        <v>380</v>
      </c>
      <c r="D9" s="4">
        <f t="shared" si="12"/>
        <v>456</v>
      </c>
      <c r="E9" s="5">
        <f t="shared" si="13"/>
        <v>6000000</v>
      </c>
      <c r="F9" s="15">
        <f t="shared" si="14"/>
        <v>18947</v>
      </c>
      <c r="G9" s="10">
        <f t="shared" si="15"/>
        <v>15789</v>
      </c>
      <c r="H9" s="10">
        <f t="shared" si="16"/>
        <v>13158</v>
      </c>
      <c r="I9" s="4" t="e">
        <f>#REF!</f>
        <v>#REF!</v>
      </c>
      <c r="J9" s="4">
        <f t="shared" si="17"/>
        <v>0</v>
      </c>
      <c r="O9">
        <v>0</v>
      </c>
      <c r="P9">
        <v>380</v>
      </c>
      <c r="Q9">
        <f>P9/1.2</f>
        <v>316.66666666666669</v>
      </c>
      <c r="R9" s="2">
        <v>6000000</v>
      </c>
      <c r="S9" s="8"/>
      <c r="T9" s="8"/>
    </row>
    <row r="10" spans="1:21" x14ac:dyDescent="0.25">
      <c r="A10" s="4">
        <f t="shared" si="9"/>
        <v>0</v>
      </c>
      <c r="B10" s="4">
        <f t="shared" si="10"/>
        <v>0</v>
      </c>
      <c r="C10" s="4">
        <f t="shared" si="11"/>
        <v>0</v>
      </c>
      <c r="D10" s="4">
        <f t="shared" si="12"/>
        <v>0</v>
      </c>
      <c r="E10" s="5">
        <f t="shared" si="13"/>
        <v>0</v>
      </c>
      <c r="F10" s="10" t="e">
        <f t="shared" si="14"/>
        <v>#DIV/0!</v>
      </c>
      <c r="G10" s="10" t="e">
        <f t="shared" si="15"/>
        <v>#DIV/0!</v>
      </c>
      <c r="H10" s="10" t="e">
        <f t="shared" si="16"/>
        <v>#DIV/0!</v>
      </c>
      <c r="I10" s="4" t="e">
        <f>#REF!</f>
        <v>#REF!</v>
      </c>
      <c r="J10" s="4">
        <f t="shared" si="17"/>
        <v>0</v>
      </c>
      <c r="O10">
        <v>0</v>
      </c>
      <c r="P10">
        <f t="shared" ref="P9:P12" si="19">O10/1.2</f>
        <v>0</v>
      </c>
      <c r="Q10">
        <f t="shared" ref="Q10:Q12" si="20">P10/1.2</f>
        <v>0</v>
      </c>
      <c r="R10" s="2">
        <v>0</v>
      </c>
      <c r="S10" s="8"/>
      <c r="T10" s="8"/>
    </row>
    <row r="11" spans="1:21" x14ac:dyDescent="0.25">
      <c r="A11" s="4">
        <f t="shared" si="9"/>
        <v>0</v>
      </c>
      <c r="B11" s="4">
        <f t="shared" si="10"/>
        <v>0</v>
      </c>
      <c r="C11" s="4">
        <f t="shared" si="11"/>
        <v>0</v>
      </c>
      <c r="D11" s="4">
        <f t="shared" si="12"/>
        <v>0</v>
      </c>
      <c r="E11" s="5">
        <f t="shared" si="13"/>
        <v>0</v>
      </c>
      <c r="F11" s="10" t="e">
        <f t="shared" si="14"/>
        <v>#DIV/0!</v>
      </c>
      <c r="G11" s="10" t="e">
        <f t="shared" si="15"/>
        <v>#DIV/0!</v>
      </c>
      <c r="H11" s="10" t="e">
        <f t="shared" si="16"/>
        <v>#DIV/0!</v>
      </c>
      <c r="I11" s="4" t="e">
        <f>#REF!</f>
        <v>#REF!</v>
      </c>
      <c r="J11" s="4">
        <f t="shared" si="17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  <c r="S11" s="8"/>
      <c r="T11" s="8"/>
    </row>
    <row r="12" spans="1:21" x14ac:dyDescent="0.25">
      <c r="A12" s="4">
        <f t="shared" si="9"/>
        <v>0</v>
      </c>
      <c r="B12" s="4">
        <f t="shared" si="10"/>
        <v>0</v>
      </c>
      <c r="C12" s="4">
        <f t="shared" si="11"/>
        <v>0</v>
      </c>
      <c r="D12" s="4">
        <f t="shared" si="12"/>
        <v>0</v>
      </c>
      <c r="E12" s="5">
        <f t="shared" si="13"/>
        <v>0</v>
      </c>
      <c r="F12" s="10" t="e">
        <f t="shared" si="14"/>
        <v>#DIV/0!</v>
      </c>
      <c r="G12" s="10" t="e">
        <f t="shared" si="15"/>
        <v>#DIV/0!</v>
      </c>
      <c r="H12" s="10" t="e">
        <f t="shared" si="16"/>
        <v>#DIV/0!</v>
      </c>
      <c r="I12" s="4" t="e">
        <f>#REF!</f>
        <v>#REF!</v>
      </c>
      <c r="J12" s="4">
        <f t="shared" si="17"/>
        <v>0</v>
      </c>
      <c r="O12">
        <v>0</v>
      </c>
      <c r="P12">
        <f t="shared" si="19"/>
        <v>0</v>
      </c>
      <c r="Q12">
        <f t="shared" si="20"/>
        <v>0</v>
      </c>
      <c r="R12" s="2">
        <v>0</v>
      </c>
      <c r="S12" s="8"/>
      <c r="T12" s="8"/>
    </row>
    <row r="13" spans="1:21" x14ac:dyDescent="0.25">
      <c r="A13" s="4">
        <f t="shared" si="9"/>
        <v>0</v>
      </c>
      <c r="B13" s="4">
        <f t="shared" si="10"/>
        <v>0</v>
      </c>
      <c r="C13" s="4">
        <f t="shared" si="11"/>
        <v>0</v>
      </c>
      <c r="D13" s="4">
        <f t="shared" si="12"/>
        <v>0</v>
      </c>
      <c r="E13" s="5">
        <f t="shared" si="13"/>
        <v>0</v>
      </c>
      <c r="F13" s="10" t="e">
        <f t="shared" si="14"/>
        <v>#DIV/0!</v>
      </c>
      <c r="G13" s="10" t="e">
        <f t="shared" si="15"/>
        <v>#DIV/0!</v>
      </c>
      <c r="H13" s="10" t="e">
        <f t="shared" si="16"/>
        <v>#DIV/0!</v>
      </c>
      <c r="I13" s="4" t="e">
        <f>#REF!</f>
        <v>#REF!</v>
      </c>
      <c r="J13" s="4">
        <f t="shared" si="17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8"/>
      <c r="T13" s="8"/>
    </row>
    <row r="14" spans="1:21" x14ac:dyDescent="0.25">
      <c r="A14" s="4">
        <f t="shared" si="9"/>
        <v>0</v>
      </c>
      <c r="B14" s="4">
        <f t="shared" si="10"/>
        <v>0</v>
      </c>
      <c r="C14" s="4">
        <f t="shared" si="11"/>
        <v>0</v>
      </c>
      <c r="D14" s="4">
        <f t="shared" ref="D14:D15" si="23">C14*1.2</f>
        <v>0</v>
      </c>
      <c r="E14" s="5">
        <f t="shared" ref="E14:E15" si="24">R14</f>
        <v>0</v>
      </c>
      <c r="F14" s="10" t="e">
        <f t="shared" ref="F14:F15" si="25">ROUND((E14/B14),0)</f>
        <v>#DIV/0!</v>
      </c>
      <c r="G14" s="10" t="e">
        <f t="shared" ref="G14:G15" si="26">ROUND((E14/C14),0)</f>
        <v>#DIV/0!</v>
      </c>
      <c r="H14" s="4" t="e">
        <f t="shared" ref="H14:H15" si="27">ROUND((E14/D14),0)</f>
        <v>#DIV/0!</v>
      </c>
      <c r="I14" s="4" t="e">
        <f>#REF!</f>
        <v>#REF!</v>
      </c>
      <c r="J14" s="4">
        <f t="shared" ref="J14:J15" si="28">S14</f>
        <v>0</v>
      </c>
      <c r="O14">
        <v>0</v>
      </c>
      <c r="P14">
        <f t="shared" ref="P14:P15" si="29">O14/1.2</f>
        <v>0</v>
      </c>
      <c r="Q14">
        <f t="shared" ref="Q14:Q15" si="30">P14/1.2</f>
        <v>0</v>
      </c>
      <c r="R14" s="2">
        <v>0</v>
      </c>
      <c r="S14" s="8"/>
      <c r="T14" s="8"/>
    </row>
    <row r="15" spans="1:21" x14ac:dyDescent="0.25">
      <c r="A15" s="4">
        <f t="shared" si="9"/>
        <v>0</v>
      </c>
      <c r="B15" s="4">
        <f t="shared" si="10"/>
        <v>0</v>
      </c>
      <c r="C15" s="4">
        <f t="shared" si="11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4" t="e">
        <f t="shared" si="26"/>
        <v>#DIV/0!</v>
      </c>
      <c r="H15" s="4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30"/>
        <v>0</v>
      </c>
      <c r="R15" s="2">
        <v>0</v>
      </c>
      <c r="S15" s="8"/>
      <c r="T15" s="8"/>
    </row>
    <row r="17" spans="7:24" x14ac:dyDescent="0.25">
      <c r="I17" t="s">
        <v>25</v>
      </c>
    </row>
    <row r="19" spans="7:24" x14ac:dyDescent="0.25">
      <c r="I19" t="s">
        <v>13</v>
      </c>
      <c r="J19">
        <v>184</v>
      </c>
      <c r="N19">
        <f>17.089*10.764</f>
        <v>183.94599599999998</v>
      </c>
    </row>
    <row r="20" spans="7:24" x14ac:dyDescent="0.25">
      <c r="I20" t="s">
        <v>14</v>
      </c>
      <c r="J20">
        <v>26</v>
      </c>
      <c r="N20">
        <f>2.417*10.764</f>
        <v>26.016587999999995</v>
      </c>
    </row>
    <row r="21" spans="7:24" x14ac:dyDescent="0.25">
      <c r="I21" t="s">
        <v>15</v>
      </c>
      <c r="J21">
        <v>31</v>
      </c>
      <c r="N21">
        <f>2.895*10.764</f>
        <v>31.161779999999997</v>
      </c>
    </row>
    <row r="22" spans="7:24" x14ac:dyDescent="0.25">
      <c r="G22" s="6"/>
      <c r="H22" s="6"/>
      <c r="J22">
        <f>SUM(J19:J21)</f>
        <v>241</v>
      </c>
    </row>
    <row r="23" spans="7:24" x14ac:dyDescent="0.25">
      <c r="I23" t="s">
        <v>16</v>
      </c>
      <c r="J23">
        <v>10500</v>
      </c>
    </row>
    <row r="24" spans="7:24" x14ac:dyDescent="0.25">
      <c r="I24" t="s">
        <v>17</v>
      </c>
      <c r="J24">
        <f>J23*J22</f>
        <v>2530500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19</v>
      </c>
      <c r="J29">
        <v>2100000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 t="s">
        <v>20</v>
      </c>
      <c r="J30">
        <v>126000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 t="s">
        <v>21</v>
      </c>
      <c r="J31">
        <v>21000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f>SUM(J29:J31)</f>
        <v>2247000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V28" sqref="V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2024-09-12T05:55:05Z</dcterms:modified>
</cp:coreProperties>
</file>