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Savita V Sharma\"/>
    </mc:Choice>
  </mc:AlternateContent>
  <xr:revisionPtr revIDLastSave="0" documentId="13_ncr:1_{8BCE5CE8-EB6B-49EB-89FD-320818C8A031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<sst xmlns="http://schemas.openxmlformats.org/spreadsheetml/2006/main" count="132" uniqueCount="88">
  <si>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</si>
  <si>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</si>
  <si>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</si>
  <si>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</si>
  <si>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</si>
  <si>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</si>
  <si>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</si>
  <si>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</si>
  <si>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</si>
  <si>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</si>
  <si>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</si>
  <si>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</si>
  <si>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</si>
  <si>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</si>
  <si>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</si>
  <si>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</si>
  <si>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</si>
  <si>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</si>
  <si>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</si>
  <si>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</si>
  <si>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</si>
  <si>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</si>
  <si>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</si>
  <si>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</si>
  <si>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</si>
  <si>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</si>
  <si>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</si>
  <si>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</si>
  <si>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</si>
  <si>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</si>
  <si>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</si>
  <si>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</si>
  <si>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</si>
  <si>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</si>
  <si>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</si>
  <si>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</si>
  <si>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</si>
  <si>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</si>
  <si>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</si>
  <si>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</si>
  <si>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</si>
  <si>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</si>
  <si>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</si>
  <si>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</si>
  <si>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</si>
  <si>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</si>
  <si>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</si>
  <si>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</si>
  <si>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</si>
  <si>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</si>
  <si>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</si>
  <si>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</si>
  <si>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</si>
  <si>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</si>
  <si>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</si>
  <si>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</si>
  <si>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</si>
  <si>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</si>
  <si>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</si>
  <si>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</si>
  <si>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</si>
  <si>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</si>
  <si>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</si>
  <si>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</si>
  <si>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</si>
  <si>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</si>
  <si>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</si>
  <si>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</si>
  <si>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</si>
  <si>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</si>
  <si>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</si>
  <si>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</si>
  <si>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</si>
  <si>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</si>
  <si>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</si>
  <si>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</si>
  <si>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</si>
  <si>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</si>
  <si>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</si>
  <si>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</si>
  <si>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</si>
  <si>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</si>
  <si>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</si>
  <si>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</si>
  <si>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15.06.2019</t>
  </si>
  <si>
    <t>IGR-23.08.24</t>
  </si>
  <si>
    <t>IGR-21.08.24</t>
  </si>
  <si>
    <t>IGR-20.08.24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</si>
</sst>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DC77CF-96BE-41C1-B186-42A9C9872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05BA6-D8B1-4940-80D8-2FACB074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07EEF-E674-48BE-A438-47F7201E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32726-F050-444D-A8DD-9813791C3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AC528-EC26-4718-9A44-0A89CF126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97B85-9F84-4BAA-BD5E-3A88123E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526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BE7D9-DCBB-4177-83EF-6AB7BF47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30" sqref="R3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628</v>
      </c>
      <c r="D18" s="24"/>
    </row>
    <row r="19" spans="1:5" x14ac:dyDescent="0.25">
      <c r="A19" s="15" t="s">
        <v>73</v>
      </c>
      <c r="B19" s="6"/>
      <c r="C19" s="30">
        <f>C18*C16</f>
        <v>7222000</v>
      </c>
      <c r="D19" s="72"/>
      <c r="E19" s="65"/>
    </row>
    <row r="20" spans="1:5" x14ac:dyDescent="0.25">
      <c r="A20" s="15" t="s">
        <v>24</v>
      </c>
      <c r="C20" s="31">
        <f>C19*90%</f>
        <v>6499800</v>
      </c>
      <c r="D20" s="30"/>
      <c r="E20" s="65"/>
    </row>
    <row r="21" spans="1:5" x14ac:dyDescent="0.25">
      <c r="A21" s="15" t="s">
        <v>25</v>
      </c>
      <c r="C21" s="31">
        <f>C19*80%</f>
        <v>5777600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1570000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15045.833333333334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431</v>
      </c>
      <c r="C2" s="4">
        <f t="shared" ref="C2:C16" si="1">B2*1.2</f>
        <v>517.19999999999993</v>
      </c>
      <c r="D2" s="4">
        <f t="shared" ref="D2:D16" si="2">C2*1.2</f>
        <v>620.63999999999987</v>
      </c>
      <c r="E2" s="5">
        <f t="shared" ref="E2:E16" si="3">R2</f>
        <v>4124833</v>
      </c>
      <c r="F2" s="4">
        <f t="shared" ref="F2:F15" si="4">ROUND((E2/B2),0)</f>
        <v>9570</v>
      </c>
      <c r="G2" s="4">
        <f t="shared" ref="G2:G15" si="5">ROUND((E2/C2),0)</f>
        <v>7975</v>
      </c>
      <c r="H2" s="4">
        <f t="shared" ref="H2:H15" si="6">ROUND((E2/D2),0)</f>
        <v>6646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431</v>
      </c>
      <c r="R2" s="2">
        <v>4124833</v>
      </c>
      <c r="S2" s="2" t="s">
        <v>85</v>
      </c>
    </row>
    <row r="3" spans="1:19" x14ac:dyDescent="0.25">
      <c r="A3" s="4">
        <v>2</v>
      </c>
      <c r="B3" s="4">
        <f t="shared" si="0"/>
        <v>538</v>
      </c>
      <c r="C3" s="4">
        <f t="shared" si="1"/>
        <v>645.6</v>
      </c>
      <c r="D3" s="4">
        <f t="shared" si="2"/>
        <v>774.72</v>
      </c>
      <c r="E3" s="5">
        <f t="shared" si="3"/>
        <v>5500087</v>
      </c>
      <c r="F3" s="4">
        <f t="shared" si="4"/>
        <v>10223</v>
      </c>
      <c r="G3" s="4">
        <f t="shared" si="5"/>
        <v>8519</v>
      </c>
      <c r="H3" s="4">
        <f t="shared" si="6"/>
        <v>7099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538</v>
      </c>
      <c r="R3" s="2">
        <v>5500087</v>
      </c>
      <c r="S3" s="2" t="s">
        <v>86</v>
      </c>
    </row>
    <row r="4" spans="1:19" x14ac:dyDescent="0.25">
      <c r="A4" s="4">
        <v>3</v>
      </c>
      <c r="B4" s="4">
        <f t="shared" si="0"/>
        <v>800</v>
      </c>
      <c r="C4" s="4">
        <f t="shared" si="1"/>
        <v>960</v>
      </c>
      <c r="D4" s="4">
        <f t="shared" si="2"/>
        <v>1152</v>
      </c>
      <c r="E4" s="5">
        <f t="shared" si="3"/>
        <v>9467649</v>
      </c>
      <c r="F4" s="74">
        <f t="shared" si="4"/>
        <v>11835</v>
      </c>
      <c r="G4" s="74">
        <f t="shared" si="5"/>
        <v>9862</v>
      </c>
      <c r="H4" s="74">
        <f t="shared" si="6"/>
        <v>8218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800</v>
      </c>
      <c r="R4" s="75">
        <v>9467649</v>
      </c>
      <c r="S4" s="75" t="s">
        <v>86</v>
      </c>
    </row>
    <row r="5" spans="1:19" x14ac:dyDescent="0.25">
      <c r="A5" s="4">
        <v>4</v>
      </c>
      <c r="B5" s="4">
        <f t="shared" si="0"/>
        <v>899</v>
      </c>
      <c r="C5" s="4">
        <f t="shared" si="1"/>
        <v>1078.8</v>
      </c>
      <c r="D5" s="4">
        <f t="shared" si="2"/>
        <v>1294.56</v>
      </c>
      <c r="E5" s="5">
        <f t="shared" si="3"/>
        <v>10136173</v>
      </c>
      <c r="F5" s="74">
        <f t="shared" si="4"/>
        <v>11275</v>
      </c>
      <c r="G5" s="74">
        <f t="shared" si="5"/>
        <v>9396</v>
      </c>
      <c r="H5" s="74">
        <f t="shared" si="6"/>
        <v>7830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899</v>
      </c>
      <c r="R5" s="75">
        <v>10136173</v>
      </c>
      <c r="S5" s="75" t="s">
        <v>86</v>
      </c>
    </row>
    <row r="6" spans="1:19" x14ac:dyDescent="0.25">
      <c r="A6" s="4">
        <v>5</v>
      </c>
      <c r="B6" s="4">
        <f t="shared" si="0"/>
        <v>539</v>
      </c>
      <c r="C6" s="4">
        <f t="shared" si="1"/>
        <v>646.79999999999995</v>
      </c>
      <c r="D6" s="4">
        <f t="shared" si="2"/>
        <v>776.16</v>
      </c>
      <c r="E6" s="5">
        <f t="shared" si="3"/>
        <v>5868013</v>
      </c>
      <c r="F6" s="4">
        <f t="shared" si="4"/>
        <v>10887</v>
      </c>
      <c r="G6" s="4">
        <f t="shared" si="5"/>
        <v>9072</v>
      </c>
      <c r="H6" s="4">
        <f t="shared" si="6"/>
        <v>7560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539</v>
      </c>
      <c r="R6" s="2">
        <v>5868013</v>
      </c>
      <c r="S6" s="2" t="s">
        <v>87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628</v>
      </c>
    </row>
    <row r="29" spans="1:19" s="10" customFormat="1" x14ac:dyDescent="0.25">
      <c r="C29" s="67" t="s">
        <v>1</v>
      </c>
      <c r="D29" s="67">
        <v>5700000</v>
      </c>
      <c r="F29" s="52" t="s">
        <v>71</v>
      </c>
      <c r="G29" s="52">
        <v>691</v>
      </c>
      <c r="H29" s="10">
        <f>G29/G28</f>
        <v>1.1003184713375795</v>
      </c>
    </row>
    <row r="30" spans="1:19" s="10" customFormat="1" x14ac:dyDescent="0.25">
      <c r="F30" s="52" t="s">
        <v>72</v>
      </c>
      <c r="G30" s="52">
        <v>11500</v>
      </c>
    </row>
    <row r="31" spans="1:19" s="10" customFormat="1" x14ac:dyDescent="0.25">
      <c r="C31" s="70"/>
      <c r="D31" s="70"/>
      <c r="F31" s="70" t="s">
        <v>73</v>
      </c>
      <c r="G31" s="70">
        <f>G28*G30</f>
        <v>7222000</v>
      </c>
      <c r="H31" s="10">
        <f>G31/D29</f>
        <v>1.2670175438596492</v>
      </c>
    </row>
    <row r="32" spans="1:19" s="10" customFormat="1" x14ac:dyDescent="0.25">
      <c r="C32" s="70"/>
      <c r="D32" s="70"/>
      <c r="F32" s="70" t="s">
        <v>24</v>
      </c>
      <c r="G32" s="70">
        <f>G31*90%</f>
        <v>6499800</v>
      </c>
    </row>
    <row r="33" spans="3:7" s="10" customFormat="1" x14ac:dyDescent="0.25">
      <c r="C33" s="70"/>
      <c r="D33" s="70"/>
      <c r="F33" s="70" t="s">
        <v>25</v>
      </c>
      <c r="G33" s="70">
        <f>G31*80%</f>
        <v>5777600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2024-09-05T10:36:10Z</dcterms:modified>
</cp:coreProperties>
</file>