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Nasreen Anjunm\"/>
    </mc:Choice>
  </mc:AlternateContent>
  <xr:revisionPtr revIDLastSave="0" documentId="13_ncr:1_{41D104ED-E62A-4E66-8A94-A9083177B3E7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0" i="23" l="1"/>
  <c r="G31" i="4"/>
  <c r="Q5" i="4"/>
  <c r="Q4" i="4"/>
  <c r="Q3" i="4"/>
  <c r="Q2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<sst xmlns="http://schemas.openxmlformats.org/spreadsheetml/2006/main" count="130" uniqueCount="88">
  <si>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</si>
  <si>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</si>
  <si>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</si>
  <si>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</si>
  <si>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</si>
  <si>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</si>
  <si>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</si>
  <si>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</si>
  <si>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</si>
  <si>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</si>
  <si>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</si>
  <si>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</si>
  <si>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</si>
  <si>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</si>
  <si>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</si>
  <si>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</si>
  <si>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</si>
  <si>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</si>
  <si>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</si>
  <si>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</si>
  <si>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</si>
  <si>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</si>
  <si>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</si>
  <si>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</si>
  <si>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</si>
  <si>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</si>
  <si>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</si>
  <si>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</si>
  <si>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</si>
  <si>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</si>
  <si>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</si>
  <si>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</si>
  <si>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</si>
  <si>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</si>
  <si>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</si>
  <si>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</si>
  <si>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</si>
  <si>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</si>
  <si>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</si>
  <si>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</si>
  <si>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</si>
  <si>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</si>
  <si>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</si>
  <si>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</si>
  <si>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</si>
  <si>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</si>
  <si>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</si>
  <si>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</si>
  <si>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</si>
  <si>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</si>
  <si>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</si>
  <si>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</si>
  <si>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</si>
  <si>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</si>
  <si>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</si>
  <si>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</si>
  <si>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</si>
  <si>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</si>
  <si>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</si>
  <si>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</si>
  <si>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</si>
  <si>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</si>
  <si>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</si>
  <si>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</si>
  <si>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</si>
  <si>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</si>
  <si>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</si>
  <si>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</si>
  <si>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</si>
  <si>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</si>
  <si>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</si>
  <si>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</si>
  <si>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</si>
  <si>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</si>
  <si>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</si>
  <si>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</si>
  <si>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</si>
  <si>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</si>
  <si>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</si>
  <si>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</si>
  <si>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</si>
  <si>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</si>
  <si>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</si>
  <si>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</si>
  <si>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IGR-09.07.24</t>
  </si>
  <si>
    <t>IGR-01.07.24</t>
  </si>
  <si>
    <t>IGR-05.06.24</t>
  </si>
  <si>
    <t>IGR-23.02.24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</si>
</sst>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335B01-4AD0-4002-A095-24F92A462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7394CA-CF27-4558-AEE2-7708798D6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354227-403A-4814-A2C6-10AEFD1F6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80AAEC-F519-4F53-B5C9-FA352755C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A1541-6881-49E4-BD6D-8A6AAFE1C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8849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52987A-0BE1-4E8C-AEF0-89F40F261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9166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775914-E37A-4AEB-9616-B721265AA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J27" sqref="I27:J2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21500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3500</v>
      </c>
      <c r="D4" s="22"/>
    </row>
    <row r="5" spans="1:5" x14ac:dyDescent="0.25">
      <c r="A5" s="15" t="s">
        <v>15</v>
      </c>
      <c r="B5" s="18"/>
      <c r="C5" s="19">
        <f>C3-C4</f>
        <v>18000</v>
      </c>
      <c r="D5" s="22"/>
    </row>
    <row r="6" spans="1:5" x14ac:dyDescent="0.25">
      <c r="A6" s="15" t="s">
        <v>16</v>
      </c>
      <c r="B6" s="18"/>
      <c r="C6" s="19">
        <f>C4</f>
        <v>3500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3500</v>
      </c>
      <c r="D13" s="22"/>
    </row>
    <row r="14" spans="1:5" x14ac:dyDescent="0.25">
      <c r="A14" s="15" t="s">
        <v>15</v>
      </c>
      <c r="B14" s="18"/>
      <c r="C14" s="19">
        <f>C5</f>
        <v>18000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21500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1049</v>
      </c>
      <c r="D18" s="24"/>
    </row>
    <row r="19" spans="1:5" x14ac:dyDescent="0.25">
      <c r="A19" s="15" t="s">
        <v>73</v>
      </c>
      <c r="B19" s="6"/>
      <c r="C19" s="30">
        <f>C18*C16</f>
        <v>22553500</v>
      </c>
      <c r="D19" s="72"/>
      <c r="E19" s="65"/>
    </row>
    <row r="20" spans="1:5" x14ac:dyDescent="0.25">
      <c r="A20" s="15" t="s">
        <v>24</v>
      </c>
      <c r="C20" s="31">
        <f>C19*98%</f>
        <v>22102430</v>
      </c>
      <c r="D20" s="30"/>
      <c r="E20" s="65"/>
    </row>
    <row r="21" spans="1:5" x14ac:dyDescent="0.25">
      <c r="A21" s="15" t="s">
        <v>25</v>
      </c>
      <c r="C21" s="31">
        <f>C19*80%</f>
        <v>18042800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3671500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46986.458333333336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15" sqref="R1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682.70669999999996</v>
      </c>
      <c r="C2" s="4">
        <f t="shared" ref="C2:C16" si="1">B2*1.2</f>
        <v>819.24803999999995</v>
      </c>
      <c r="D2" s="4">
        <f t="shared" ref="D2:D16" si="2">C2*1.2</f>
        <v>983.09764799999994</v>
      </c>
      <c r="E2" s="5">
        <f t="shared" ref="E2:E16" si="3">R2</f>
        <v>14511100</v>
      </c>
      <c r="F2" s="73">
        <f t="shared" ref="F2:F15" si="4">ROUND((E2/B2),0)</f>
        <v>21255</v>
      </c>
      <c r="G2" s="73">
        <f t="shared" ref="G2:G15" si="5">ROUND((E2/C2),0)</f>
        <v>17713</v>
      </c>
      <c r="H2" s="73">
        <f t="shared" ref="H2:H15" si="6">ROUND((E2/D2),0)</f>
        <v>14761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63.425*10.764</f>
        <v>682.70669999999996</v>
      </c>
      <c r="R2" s="74">
        <v>14511100</v>
      </c>
      <c r="S2" s="74" t="s">
        <v>84</v>
      </c>
    </row>
    <row r="3" spans="1:19" x14ac:dyDescent="0.25">
      <c r="A3" s="4">
        <v>2</v>
      </c>
      <c r="B3" s="4">
        <f t="shared" si="0"/>
        <v>1049.0594399999998</v>
      </c>
      <c r="C3" s="4">
        <f t="shared" si="1"/>
        <v>1258.8713279999997</v>
      </c>
      <c r="D3" s="4">
        <f t="shared" si="2"/>
        <v>1510.6455935999995</v>
      </c>
      <c r="E3" s="5">
        <f t="shared" si="3"/>
        <v>21736750</v>
      </c>
      <c r="F3" s="73">
        <f t="shared" si="4"/>
        <v>20720</v>
      </c>
      <c r="G3" s="73">
        <f t="shared" si="5"/>
        <v>17267</v>
      </c>
      <c r="H3" s="73">
        <f t="shared" si="6"/>
        <v>14389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97.46*10.764</f>
        <v>1049.0594399999998</v>
      </c>
      <c r="R3" s="74">
        <v>21736750</v>
      </c>
      <c r="S3" s="74" t="s">
        <v>85</v>
      </c>
    </row>
    <row r="4" spans="1:19" x14ac:dyDescent="0.25">
      <c r="A4" s="4">
        <v>3</v>
      </c>
      <c r="B4" s="4">
        <f t="shared" si="0"/>
        <v>663.00857999999994</v>
      </c>
      <c r="C4" s="4">
        <f t="shared" si="1"/>
        <v>795.61029599999995</v>
      </c>
      <c r="D4" s="4">
        <f t="shared" si="2"/>
        <v>954.73235519999992</v>
      </c>
      <c r="E4" s="5">
        <f t="shared" si="3"/>
        <v>11100000</v>
      </c>
      <c r="F4" s="4">
        <f t="shared" si="4"/>
        <v>16742</v>
      </c>
      <c r="G4" s="4">
        <f t="shared" si="5"/>
        <v>13952</v>
      </c>
      <c r="H4" s="4">
        <f t="shared" si="6"/>
        <v>11626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61.595*10.764</f>
        <v>663.00857999999994</v>
      </c>
      <c r="R4" s="2">
        <v>11100000</v>
      </c>
      <c r="S4" s="2" t="s">
        <v>86</v>
      </c>
    </row>
    <row r="5" spans="1:19" x14ac:dyDescent="0.25">
      <c r="A5" s="4">
        <v>4</v>
      </c>
      <c r="B5" s="4">
        <f t="shared" si="0"/>
        <v>705.31110000000001</v>
      </c>
      <c r="C5" s="4">
        <f t="shared" si="1"/>
        <v>846.37332000000004</v>
      </c>
      <c r="D5" s="4">
        <f t="shared" si="2"/>
        <v>1015.647984</v>
      </c>
      <c r="E5" s="5">
        <f t="shared" si="3"/>
        <v>13100000</v>
      </c>
      <c r="F5" s="4">
        <f t="shared" si="4"/>
        <v>18573</v>
      </c>
      <c r="G5" s="4">
        <f t="shared" si="5"/>
        <v>15478</v>
      </c>
      <c r="H5" s="4">
        <f t="shared" si="6"/>
        <v>12898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>65.525*10.764</f>
        <v>705.31110000000001</v>
      </c>
      <c r="R5" s="2">
        <v>13100000</v>
      </c>
      <c r="S5" s="2" t="s">
        <v>87</v>
      </c>
    </row>
    <row r="6" spans="1:19" x14ac:dyDescent="0.25">
      <c r="A6" s="4">
        <v>5</v>
      </c>
      <c r="B6" s="4">
        <f t="shared" si="0"/>
        <v>806</v>
      </c>
      <c r="C6" s="4">
        <f t="shared" si="1"/>
        <v>967.19999999999993</v>
      </c>
      <c r="D6" s="4">
        <f t="shared" si="2"/>
        <v>1160.6399999999999</v>
      </c>
      <c r="E6" s="5">
        <f t="shared" si="3"/>
        <v>17200000</v>
      </c>
      <c r="F6" s="4">
        <f t="shared" si="4"/>
        <v>21340</v>
      </c>
      <c r="G6" s="4">
        <f t="shared" si="5"/>
        <v>17783</v>
      </c>
      <c r="H6" s="4">
        <f t="shared" si="6"/>
        <v>14819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806</v>
      </c>
      <c r="R6" s="2">
        <v>17200000</v>
      </c>
      <c r="S6" s="2"/>
    </row>
    <row r="7" spans="1:19" x14ac:dyDescent="0.25">
      <c r="A7" s="4">
        <v>6</v>
      </c>
      <c r="B7" s="4">
        <f t="shared" si="0"/>
        <v>1019</v>
      </c>
      <c r="C7" s="4">
        <f t="shared" si="1"/>
        <v>1222.8</v>
      </c>
      <c r="D7" s="4">
        <f t="shared" si="2"/>
        <v>1467.36</v>
      </c>
      <c r="E7" s="5">
        <f t="shared" si="3"/>
        <v>21500000</v>
      </c>
      <c r="F7" s="73">
        <f t="shared" si="4"/>
        <v>21099</v>
      </c>
      <c r="G7" s="73">
        <f t="shared" si="5"/>
        <v>17583</v>
      </c>
      <c r="H7" s="73">
        <f t="shared" si="6"/>
        <v>14652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1019</v>
      </c>
      <c r="R7" s="74">
        <v>21500000</v>
      </c>
      <c r="S7" s="2"/>
    </row>
    <row r="8" spans="1:19" x14ac:dyDescent="0.25">
      <c r="A8" s="4">
        <v>7</v>
      </c>
      <c r="B8" s="4">
        <f t="shared" si="0"/>
        <v>1140</v>
      </c>
      <c r="C8" s="4">
        <f t="shared" si="1"/>
        <v>1368</v>
      </c>
      <c r="D8" s="4">
        <f t="shared" si="2"/>
        <v>1641.6</v>
      </c>
      <c r="E8" s="5">
        <f t="shared" si="3"/>
        <v>25000000</v>
      </c>
      <c r="F8" s="73">
        <f t="shared" si="4"/>
        <v>21930</v>
      </c>
      <c r="G8" s="73">
        <f t="shared" si="5"/>
        <v>18275</v>
      </c>
      <c r="H8" s="73">
        <f t="shared" si="6"/>
        <v>15229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1140</v>
      </c>
      <c r="R8" s="74">
        <v>25000000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7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83</v>
      </c>
      <c r="G28" s="52">
        <v>1049</v>
      </c>
    </row>
    <row r="29" spans="1:19" s="10" customFormat="1" x14ac:dyDescent="0.25">
      <c r="C29" s="67" t="s">
        <v>1</v>
      </c>
      <c r="D29" s="67">
        <v>21840500</v>
      </c>
      <c r="F29" s="52" t="s">
        <v>71</v>
      </c>
      <c r="G29" s="52"/>
      <c r="H29" s="10">
        <f>G29/G28</f>
        <v>0</v>
      </c>
    </row>
    <row r="30" spans="1:19" s="10" customFormat="1" x14ac:dyDescent="0.25">
      <c r="F30" s="52" t="s">
        <v>72</v>
      </c>
      <c r="G30" s="52">
        <v>21500</v>
      </c>
    </row>
    <row r="31" spans="1:19" s="10" customFormat="1" x14ac:dyDescent="0.25">
      <c r="C31" s="70"/>
      <c r="D31" s="70"/>
      <c r="F31" s="70" t="s">
        <v>73</v>
      </c>
      <c r="G31" s="70">
        <f>G28*G30</f>
        <v>22553500</v>
      </c>
      <c r="H31" s="10">
        <f>G31/D29</f>
        <v>1.0326457727616125</v>
      </c>
    </row>
    <row r="32" spans="1:19" s="10" customFormat="1" x14ac:dyDescent="0.25">
      <c r="C32" s="70"/>
      <c r="D32" s="70"/>
      <c r="F32" s="70" t="s">
        <v>24</v>
      </c>
      <c r="G32" s="70">
        <f>G31*90%</f>
        <v>20298150</v>
      </c>
    </row>
    <row r="33" spans="3:7" s="10" customFormat="1" x14ac:dyDescent="0.25">
      <c r="C33" s="70"/>
      <c r="D33" s="70"/>
      <c r="F33" s="70" t="s">
        <v>25</v>
      </c>
      <c r="G33" s="70">
        <f>G31*80%</f>
        <v>18042800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2024-08-31T11:52:26Z</dcterms:modified>
</cp:coreProperties>
</file>