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njay Kotecha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3" l="1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<sst xmlns="http://schemas.openxmlformats.org/spreadsheetml/2006/main" count="135" uniqueCount="105">
  <si>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</si>
  <si>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</si>
  <si>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</si>
  <si>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</si>
  <si>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</si>
  <si>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</si>
  <si>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</si>
  <si>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</si>
  <si>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</si>
  <si>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</si>
  <si>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</si>
  <si>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</si>
  <si>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</si>
  <si>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</si>
  <si>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</si>
  <si>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</si>
  <si>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</si>
  <si>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</si>
  <si>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</si>
  <si>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</si>
  <si>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</si>
  <si>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</si>
  <si>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</si>
  <si>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</si>
  <si>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</si>
  <si>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</si>
  <si>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</si>
  <si>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</si>
  <si>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</si>
  <si>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</si>
  <si>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</si>
  <si>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</si>
  <si>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</si>
  <si>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</si>
  <si>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</si>
  <si>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</si>
  <si>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</si>
  <si>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</si>
  <si>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</si>
  <si>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</si>
  <si>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</si>
  <si>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</si>
  <si>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</si>
  <si>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</si>
  <si>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</si>
  <si>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</si>
  <si>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</si>
  <si>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</si>
  <si>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</si>
  <si>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</si>
  <si>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</si>
  <si>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</si>
  <si>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</si>
  <si>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</si>
  <si>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</si>
  <si>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</si>
  <si>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</si>
  <si>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</si>
  <si>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</si>
  <si>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</si>
  <si>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</si>
  <si>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</si>
  <si>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</si>
  <si>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</si>
  <si>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</si>
  <si>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</si>
  <si>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</si>
  <si>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</si>
  <si>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</si>
  <si>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</si>
  <si>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</si>
  <si>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</si>
  <si>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</si>
  <si>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</si>
  <si>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</si>
  <si>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</si>
  <si>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</si>
  <si>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</si>
  <si>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</si>
  <si>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</si>
  <si>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</si>
  <si>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</si>
  <si>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</si>
  <si>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</si>
  <si>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</si>
  <si>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</si>
  <si>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</si>
  <si>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</si>
  <si>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</si>
  <si>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</si>
  <si>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</si>
  <si>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</si>
  <si>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</si>
  <si>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</si>
  <si>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</si>
  <si>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</si>
  <si>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</si>
  <si>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Hemant Roy </t>
  </si>
  <si>
    <t>Third Floor</t>
  </si>
  <si>
    <t>Flat  No.304</t>
  </si>
  <si>
    <t xml:space="preserve">Town Square Project </t>
  </si>
  <si>
    <t xml:space="preserve">City Centre Mall Area </t>
  </si>
  <si>
    <t>BA</t>
  </si>
  <si>
    <t xml:space="preserve">Flat  No.5 ( Value ) 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</si>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</sst>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43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77593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77593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2192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61035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59000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59000</v>
      </c>
      <c r="D5" s="57" t="s">
        <v>61</v>
      </c>
      <c r="E5" s="58">
        <f>ROUND(C5/10.764,0)</f>
        <v>5481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45000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14000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0.13</v>
      </c>
      <c r="D8" s="102">
        <f>1-C8</f>
        <v>0.87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12180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57180</v>
      </c>
      <c r="D10" s="57" t="s">
        <v>61</v>
      </c>
      <c r="E10" s="58">
        <f>ROUND(C10/10.764,0)</f>
        <v>5312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2224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11813888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4448000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I18" sqref="I18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8" t="s">
        <v>103</v>
      </c>
      <c r="B2" s="128"/>
      <c r="C2" s="122" t="s">
        <v>98</v>
      </c>
      <c r="D2" s="17"/>
      <c r="F2" s="78"/>
      <c r="G2" s="78"/>
    </row>
    <row r="3" spans="1:8">
      <c r="A3" s="15" t="s">
        <v>13</v>
      </c>
      <c r="B3" s="19"/>
      <c r="C3" s="20">
        <v>6100</v>
      </c>
      <c r="D3" s="21" t="s">
        <v>104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4100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13</v>
      </c>
      <c r="D7" s="25"/>
      <c r="F7" s="78"/>
      <c r="G7" s="78"/>
    </row>
    <row r="8" spans="1:8">
      <c r="A8" s="15" t="s">
        <v>18</v>
      </c>
      <c r="B8" s="24"/>
      <c r="C8" s="25">
        <v>48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19.5</v>
      </c>
      <c r="D10" s="25"/>
      <c r="F10" s="78"/>
      <c r="G10" s="78"/>
    </row>
    <row r="11" spans="1:8">
      <c r="A11" s="15"/>
      <c r="B11" s="26"/>
      <c r="C11" s="27">
        <f>C10%</f>
        <v>0.19500000000000001</v>
      </c>
      <c r="D11" s="27"/>
      <c r="F11" s="78"/>
      <c r="G11" s="78"/>
    </row>
    <row r="12" spans="1:8">
      <c r="A12" s="15" t="s">
        <v>21</v>
      </c>
      <c r="B12" s="19"/>
      <c r="C12" s="20">
        <f>C6*C11</f>
        <v>390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1610</v>
      </c>
      <c r="D13" s="23"/>
      <c r="F13" s="78"/>
      <c r="G13" s="78"/>
    </row>
    <row r="14" spans="1:8">
      <c r="A14" s="15" t="s">
        <v>15</v>
      </c>
      <c r="B14" s="19"/>
      <c r="C14" s="20">
        <f>C5</f>
        <v>4100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5710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102</v>
      </c>
      <c r="B18" s="7"/>
      <c r="C18" s="76">
        <v>2224</v>
      </c>
      <c r="D18" s="76"/>
      <c r="E18" s="77"/>
      <c r="F18" s="78"/>
      <c r="G18" s="78"/>
    </row>
    <row r="19" spans="1:7">
      <c r="A19" s="15"/>
      <c r="B19" s="6"/>
      <c r="C19" s="30">
        <f>C18*C16</f>
        <v>12699040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C19*80%</f>
        <v>10159232</v>
      </c>
      <c r="D20" s="78" t="s">
        <v>24</v>
      </c>
      <c r="E20" s="31"/>
      <c r="F20" s="78"/>
      <c r="G20" s="78"/>
    </row>
    <row r="21" spans="1:7">
      <c r="A21" s="15"/>
      <c r="C21" s="31">
        <f>C19*75%</f>
        <v>9524280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4448000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26456.333333333332</v>
      </c>
      <c r="D25" s="31"/>
    </row>
    <row r="26" spans="1:7">
      <c r="C26" s="31"/>
      <c r="D26" s="31"/>
    </row>
    <row r="27" spans="1:7">
      <c r="A27" s="6" t="s">
        <v>97</v>
      </c>
      <c r="B27" s="6"/>
      <c r="C27" s="31"/>
      <c r="D27" s="118"/>
    </row>
    <row r="28" spans="1:7">
      <c r="A28" s="6" t="s">
        <v>101</v>
      </c>
      <c r="B28" s="6"/>
      <c r="C28"/>
      <c r="D28" s="118"/>
    </row>
    <row r="29" spans="1:7">
      <c r="A29" s="6" t="s">
        <v>100</v>
      </c>
      <c r="B29" s="6"/>
      <c r="C29"/>
      <c r="D29" s="119"/>
      <c r="E29" s="120"/>
    </row>
    <row r="30" spans="1:7">
      <c r="A30" s="123" t="s">
        <v>99</v>
      </c>
      <c r="C30"/>
      <c r="D30"/>
      <c r="E30" s="121"/>
    </row>
    <row r="31" spans="1:7">
      <c r="C31"/>
      <c r="D31"/>
    </row>
    <row r="32" spans="1:7">
      <c r="C32">
        <v>206.59</v>
      </c>
      <c r="D32" s="124">
        <f>C32*10.764</f>
        <v>2223.7347599999998</v>
      </c>
    </row>
    <row r="33" spans="1:9">
      <c r="C33"/>
      <c r="D33"/>
    </row>
    <row r="34" spans="1:9">
      <c r="C34"/>
      <c r="D34"/>
      <c r="G34" s="75"/>
      <c r="H34" s="75"/>
    </row>
    <row r="35" spans="1:9">
      <c r="C35"/>
      <c r="D35"/>
      <c r="H35" s="124"/>
      <c r="I35" s="124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4" zoomScale="115" zoomScaleNormal="115"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0" zoomScaleNormal="70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zoomScale="55" zoomScaleNormal="55" workbookViewId="0">
      <selection activeCell="N30" sqref="N30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2024-08-29T05:27:22Z</dcterms:modified>
</cp:coreProperties>
</file>