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Virar (East)\ANDREWS ANTHONY NADAR\"/>
    </mc:Choice>
  </mc:AlternateContent>
  <xr:revisionPtr revIDLastSave="0" documentId="13_ncr:1_{61E4AFD8-E7C1-4D23-A8F7-101352A52A13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4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<sst xmlns="http://schemas.openxmlformats.org/spreadsheetml/2006/main" count="132" uniqueCount="90">
  <si>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</si>
  <si>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</si>
  <si>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</si>
  <si>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</si>
  <si>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</si>
  <si>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</si>
  <si>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</si>
  <si>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</si>
  <si>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</si>
  <si>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</si>
  <si>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</si>
  <si>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</si>
  <si>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</si>
  <si>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</si>
  <si>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</si>
  <si>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</si>
  <si>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</si>
  <si>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</si>
  <si>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</si>
  <si>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</si>
  <si>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</si>
  <si>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</si>
  <si>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</si>
  <si>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</si>
  <si>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</si>
  <si>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</si>
  <si>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</si>
  <si>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</si>
  <si>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</si>
  <si>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</si>
  <si>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</si>
  <si>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</si>
  <si>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</si>
  <si>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</si>
  <si>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</si>
  <si>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</si>
  <si>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</si>
  <si>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</si>
  <si>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</si>
  <si>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</si>
  <si>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</si>
  <si>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</si>
  <si>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</si>
  <si>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</si>
  <si>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</si>
  <si>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</si>
  <si>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</si>
  <si>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</si>
  <si>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</si>
  <si>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</si>
  <si>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</si>
  <si>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</si>
  <si>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</si>
  <si>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</si>
  <si>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</si>
  <si>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</si>
  <si>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</si>
  <si>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</si>
  <si>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</si>
  <si>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</si>
  <si>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</si>
  <si>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</si>
  <si>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</si>
  <si>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</si>
  <si>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</si>
  <si>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</si>
  <si>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</si>
  <si>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</si>
  <si>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</si>
  <si>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</si>
  <si>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</si>
  <si>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</si>
  <si>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</si>
  <si>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</si>
  <si>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</si>
  <si>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</si>
  <si>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</si>
  <si>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</si>
  <si>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</si>
  <si>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</si>
  <si>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</si>
  <si>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</si>
  <si>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</si>
  <si>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</si>
  <si>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</si>
  <si>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23.08.2024</t>
  </si>
  <si>
    <t>IGR-19.06.24</t>
  </si>
  <si>
    <t>IGR-27.02.24</t>
  </si>
  <si>
    <t>IGR-20.10.23</t>
  </si>
  <si>
    <t>IGR-30.01.24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</si>
</sst>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083347-CE12-4177-B3CC-B14CC7DC0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C8B21-29E1-4BEF-892F-85DE665E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9D161A-2B6F-49B4-B477-960E4ADD6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4250EA-ACEC-4B1A-B68B-89904E2F9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C35EDE-0E33-4E2F-8A9E-AA9E76AA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134560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3D0E01-0C17-46F7-8CC3-9D066A3B6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8960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12500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10000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10000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12500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433</v>
      </c>
      <c r="D18" s="24"/>
    </row>
    <row r="19" spans="1:5" x14ac:dyDescent="0.25">
      <c r="A19" s="15" t="s">
        <v>74</v>
      </c>
      <c r="B19" s="6"/>
      <c r="C19" s="30">
        <f>C18*C16</f>
        <v>5412500</v>
      </c>
      <c r="D19" s="72"/>
      <c r="E19" s="65"/>
    </row>
    <row r="20" spans="1:5" x14ac:dyDescent="0.25">
      <c r="A20" s="15" t="s">
        <v>24</v>
      </c>
      <c r="C20" s="31">
        <f>C19*90%</f>
        <v>4871250</v>
      </c>
      <c r="D20" s="30"/>
      <c r="E20" s="65"/>
    </row>
    <row r="21" spans="1:5" x14ac:dyDescent="0.25">
      <c r="A21" s="15" t="s">
        <v>25</v>
      </c>
      <c r="C21" s="31">
        <f>C19*80%</f>
        <v>4330000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1082500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11276.041666666666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30" sqref="G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433</v>
      </c>
      <c r="C2" s="4">
        <f t="shared" ref="C2:C16" si="1">B2*1.2</f>
        <v>519.6</v>
      </c>
      <c r="D2" s="4">
        <f t="shared" ref="D2:D16" si="2">C2*1.2</f>
        <v>623.52</v>
      </c>
      <c r="E2" s="5">
        <f t="shared" ref="E2:E16" si="3">R2</f>
        <v>4725000</v>
      </c>
      <c r="F2" s="4">
        <f t="shared" ref="F2:F15" si="4">ROUND((E2/B2),0)</f>
        <v>10912</v>
      </c>
      <c r="G2" s="4">
        <f t="shared" ref="G2:G15" si="5">ROUND((E2/C2),0)</f>
        <v>9094</v>
      </c>
      <c r="H2" s="4">
        <f t="shared" ref="H2:H15" si="6">ROUND((E2/D2),0)</f>
        <v>7578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433</v>
      </c>
      <c r="R2" s="2">
        <v>4725000</v>
      </c>
      <c r="S2" s="2" t="s">
        <v>86</v>
      </c>
    </row>
    <row r="3" spans="1:19" x14ac:dyDescent="0.25">
      <c r="A3" s="4">
        <v>2</v>
      </c>
      <c r="B3" s="4">
        <f t="shared" si="0"/>
        <v>433</v>
      </c>
      <c r="C3" s="4">
        <f t="shared" si="1"/>
        <v>519.6</v>
      </c>
      <c r="D3" s="4">
        <f t="shared" si="2"/>
        <v>623.52</v>
      </c>
      <c r="E3" s="5">
        <f t="shared" si="3"/>
        <v>4927500</v>
      </c>
      <c r="F3" s="4">
        <f t="shared" si="4"/>
        <v>11380</v>
      </c>
      <c r="G3" s="4">
        <f t="shared" si="5"/>
        <v>9483</v>
      </c>
      <c r="H3" s="4">
        <f t="shared" si="6"/>
        <v>7903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433</v>
      </c>
      <c r="R3" s="2">
        <v>4927500</v>
      </c>
      <c r="S3" s="2" t="s">
        <v>87</v>
      </c>
    </row>
    <row r="4" spans="1:19" x14ac:dyDescent="0.25">
      <c r="A4" s="4">
        <v>3</v>
      </c>
      <c r="B4" s="4">
        <f t="shared" si="0"/>
        <v>583.19351999999992</v>
      </c>
      <c r="C4" s="4">
        <f t="shared" si="1"/>
        <v>699.83222399999988</v>
      </c>
      <c r="D4" s="4">
        <f t="shared" si="2"/>
        <v>839.79866879999986</v>
      </c>
      <c r="E4" s="5">
        <f t="shared" si="3"/>
        <v>7350000</v>
      </c>
      <c r="F4" s="4">
        <f t="shared" si="4"/>
        <v>12603</v>
      </c>
      <c r="G4" s="4">
        <f t="shared" si="5"/>
        <v>10503</v>
      </c>
      <c r="H4" s="4">
        <f t="shared" si="6"/>
        <v>8752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54.18*10.764</f>
        <v>583.19351999999992</v>
      </c>
      <c r="R4" s="2">
        <v>7350000</v>
      </c>
      <c r="S4" s="2" t="s">
        <v>89</v>
      </c>
    </row>
    <row r="5" spans="1:19" x14ac:dyDescent="0.25">
      <c r="A5" s="4">
        <v>4</v>
      </c>
      <c r="B5" s="4">
        <f t="shared" si="0"/>
        <v>582</v>
      </c>
      <c r="C5" s="4">
        <f t="shared" si="1"/>
        <v>698.4</v>
      </c>
      <c r="D5" s="4">
        <f t="shared" si="2"/>
        <v>838.07999999999993</v>
      </c>
      <c r="E5" s="5">
        <f t="shared" si="3"/>
        <v>6300000</v>
      </c>
      <c r="F5" s="4">
        <f t="shared" si="4"/>
        <v>10825</v>
      </c>
      <c r="G5" s="4">
        <f t="shared" si="5"/>
        <v>9021</v>
      </c>
      <c r="H5" s="4">
        <f t="shared" si="6"/>
        <v>7517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582</v>
      </c>
      <c r="R5" s="2">
        <v>6300000</v>
      </c>
      <c r="S5" s="2" t="s">
        <v>88</v>
      </c>
    </row>
    <row r="6" spans="1:19" x14ac:dyDescent="0.25">
      <c r="A6" s="4">
        <v>5</v>
      </c>
      <c r="B6" s="4">
        <f t="shared" si="0"/>
        <v>454</v>
      </c>
      <c r="C6" s="4">
        <f t="shared" si="1"/>
        <v>544.79999999999995</v>
      </c>
      <c r="D6" s="4">
        <f t="shared" si="2"/>
        <v>653.75999999999988</v>
      </c>
      <c r="E6" s="5">
        <f t="shared" si="3"/>
        <v>6200000</v>
      </c>
      <c r="F6" s="4">
        <f t="shared" si="4"/>
        <v>13656</v>
      </c>
      <c r="G6" s="4">
        <f t="shared" si="5"/>
        <v>11380</v>
      </c>
      <c r="H6" s="4">
        <f t="shared" si="6"/>
        <v>9484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454</v>
      </c>
      <c r="R6" s="2">
        <v>6200000</v>
      </c>
      <c r="S6" s="2"/>
    </row>
    <row r="7" spans="1:19" x14ac:dyDescent="0.25">
      <c r="A7" s="4">
        <v>6</v>
      </c>
      <c r="B7" s="4">
        <f t="shared" si="0"/>
        <v>440</v>
      </c>
      <c r="C7" s="4">
        <f t="shared" si="1"/>
        <v>528</v>
      </c>
      <c r="D7" s="4">
        <f t="shared" si="2"/>
        <v>633.6</v>
      </c>
      <c r="E7" s="5">
        <f t="shared" si="3"/>
        <v>6299000</v>
      </c>
      <c r="F7" s="4">
        <f t="shared" si="4"/>
        <v>14316</v>
      </c>
      <c r="G7" s="4">
        <f t="shared" si="5"/>
        <v>11930</v>
      </c>
      <c r="H7" s="4">
        <f t="shared" si="6"/>
        <v>9942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440</v>
      </c>
      <c r="R7" s="2">
        <v>6299000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2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439</v>
      </c>
    </row>
    <row r="28" spans="1:19" s="10" customFormat="1" x14ac:dyDescent="0.25">
      <c r="C28" s="67" t="s">
        <v>75</v>
      </c>
      <c r="D28" s="67" t="s">
        <v>85</v>
      </c>
      <c r="F28" s="52" t="s">
        <v>84</v>
      </c>
      <c r="G28" s="52">
        <v>433</v>
      </c>
    </row>
    <row r="29" spans="1:19" s="10" customFormat="1" x14ac:dyDescent="0.25">
      <c r="C29" s="67" t="s">
        <v>1</v>
      </c>
      <c r="D29" s="67">
        <v>4672000</v>
      </c>
      <c r="F29" s="52" t="s">
        <v>72</v>
      </c>
      <c r="G29" s="52">
        <v>476</v>
      </c>
      <c r="H29" s="10">
        <f>G29/G28</f>
        <v>1.0993071593533488</v>
      </c>
    </row>
    <row r="30" spans="1:19" s="10" customFormat="1" x14ac:dyDescent="0.25">
      <c r="F30" s="52" t="s">
        <v>73</v>
      </c>
      <c r="G30" s="52">
        <v>12500</v>
      </c>
    </row>
    <row r="31" spans="1:19" s="10" customFormat="1" x14ac:dyDescent="0.25">
      <c r="C31" s="70"/>
      <c r="D31" s="70"/>
      <c r="F31" s="70" t="s">
        <v>74</v>
      </c>
      <c r="G31" s="70">
        <f>G29*G30</f>
        <v>5950000</v>
      </c>
      <c r="H31" s="10">
        <f>G31/D29</f>
        <v>1.2735445205479452</v>
      </c>
    </row>
    <row r="32" spans="1:19" s="10" customFormat="1" x14ac:dyDescent="0.25">
      <c r="C32" s="70"/>
      <c r="D32" s="70"/>
      <c r="F32" s="70" t="s">
        <v>24</v>
      </c>
      <c r="G32" s="70">
        <f>G31*90%</f>
        <v>5355000</v>
      </c>
    </row>
    <row r="33" spans="3:7" s="10" customFormat="1" x14ac:dyDescent="0.25">
      <c r="C33" s="70"/>
      <c r="D33" s="70"/>
      <c r="F33" s="70" t="s">
        <v>25</v>
      </c>
      <c r="G33" s="70">
        <f>G31*80%</f>
        <v>4760000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2024-08-30T10:26:55Z</dcterms:modified>
</cp:coreProperties>
</file>