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Rajendra Gajanan Kante  - CBI\"/>
    </mc:Choice>
  </mc:AlternateContent>
  <xr:revisionPtr revIDLastSave="0" documentId="13_ncr:1_{53C31997-1B2A-49F9-AC39-73206F125F4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4" i="19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<sst xmlns="http://schemas.openxmlformats.org/spreadsheetml/2006/main" count="49" uniqueCount="43">
  <si>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</si>
  <si>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</si>
  <si>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</si>
  <si>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</si>
  <si>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</si>
  <si>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</si>
  <si>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</si>
  <si>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</si>
  <si>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</si>
  <si>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</si>
  <si>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</si>
  <si>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</si>
  <si>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</si>
  <si>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</si>
  <si>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</si>
  <si>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</si>
  <si>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</si>
  <si>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</si>
  <si>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</si>
  <si>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</si>
  <si>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</si>
  <si>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</si>
  <si>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</si>
  <si>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</si>
  <si>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</si>
  <si>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</si>
  <si>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</si>
  <si>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</si>
  <si>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</si>
  <si>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</si>
  <si>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</si>
  <si>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</si>
  <si>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</si>
  <si>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</si>
  <si>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</si>
  <si>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</si>
  <si>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</si>
  <si>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</si>
  <si>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</si>
  <si>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</si>
  <si>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Khodadad Circle Dadar (East) Branch) - Rajendra Gajanan Kante And Dipti Rajendra Kante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</si>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</sst>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40</xdr:row>
      <xdr:rowOff>77210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0C612-E033-49BC-85AE-7AE08A72B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240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125033</xdr:colOff>
      <xdr:row>41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B6808-AE07-4566-AD96-50E8A17F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59433" cy="6725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96454</xdr:colOff>
      <xdr:row>42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AA58F0-F4DF-4C8E-ABB8-1FA405D49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30854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40</xdr:row>
      <xdr:rowOff>181991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99B8FF-4C46-4906-B53E-AB912246D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278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201235-6D6C-420C-8CB2-E29AD768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C5701A-1167-49A1-99C6-EF866D00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7992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38</xdr:row>
      <xdr:rowOff>115300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699393-78E3-4605-A953-002DCB6AB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16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640</v>
      </c>
      <c r="C3" s="44">
        <f>B3*1.2</f>
        <v>768</v>
      </c>
      <c r="D3" s="44">
        <f t="shared" ref="D3:D14" si="2">C3*1.2</f>
        <v>921.59999999999991</v>
      </c>
      <c r="E3" s="45">
        <f t="shared" ref="E3:E14" si="3">R3</f>
        <v>9100000</v>
      </c>
      <c r="F3" s="44">
        <f t="shared" ref="F3:F14" si="4">ROUND((E3/B3),0)</f>
        <v>14219</v>
      </c>
      <c r="G3" s="44">
        <f t="shared" ref="G3:G14" si="5">ROUND((E3/C3),0)</f>
        <v>11849</v>
      </c>
      <c r="H3" s="44">
        <f t="shared" ref="H3:H14" si="6">ROUND((E3/D3),0)</f>
        <v>9874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640</v>
      </c>
      <c r="R3" s="47">
        <v>9100000</v>
      </c>
    </row>
    <row r="4" spans="1:20" x14ac:dyDescent="0.25">
      <c r="A4" s="4">
        <f t="shared" ref="A4:A9" si="9">N4</f>
        <v>0</v>
      </c>
      <c r="B4" s="4">
        <f t="shared" ref="B4:B9" si="10">Q4</f>
        <v>619</v>
      </c>
      <c r="C4" s="4">
        <f t="shared" ref="C4:C9" si="11">B4*1.2</f>
        <v>742.8</v>
      </c>
      <c r="D4" s="4">
        <f t="shared" ref="D4:D9" si="12">C4*1.2</f>
        <v>891.3599999999999</v>
      </c>
      <c r="E4" s="5">
        <f t="shared" ref="E4:E9" si="13">R4</f>
        <v>8700000</v>
      </c>
      <c r="F4" s="9">
        <f t="shared" ref="F4:F9" si="14">ROUND((E4/B4),0)</f>
        <v>14055</v>
      </c>
      <c r="G4" s="9">
        <f t="shared" ref="G4:G9" si="15">ROUND((E4/C4),0)</f>
        <v>11712</v>
      </c>
      <c r="H4" s="9">
        <f t="shared" ref="H4:H9" si="16">ROUND((E4/D4),0)</f>
        <v>9760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619</v>
      </c>
      <c r="R4" s="2">
        <v>8700000</v>
      </c>
    </row>
    <row r="5" spans="1:20" s="46" customFormat="1" x14ac:dyDescent="0.25">
      <c r="A5" s="44">
        <f t="shared" si="9"/>
        <v>0</v>
      </c>
      <c r="B5" s="44">
        <f t="shared" si="10"/>
        <v>640</v>
      </c>
      <c r="C5" s="44">
        <f t="shared" si="11"/>
        <v>768</v>
      </c>
      <c r="D5" s="44">
        <f t="shared" si="12"/>
        <v>921.59999999999991</v>
      </c>
      <c r="E5" s="45">
        <f t="shared" si="13"/>
        <v>9000000</v>
      </c>
      <c r="F5" s="44">
        <f t="shared" si="14"/>
        <v>14063</v>
      </c>
      <c r="G5" s="44">
        <f t="shared" si="15"/>
        <v>11719</v>
      </c>
      <c r="H5" s="44">
        <f t="shared" si="16"/>
        <v>9766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640</v>
      </c>
      <c r="R5" s="47">
        <v>9000000</v>
      </c>
    </row>
    <row r="6" spans="1:20" x14ac:dyDescent="0.25">
      <c r="A6" s="4">
        <f t="shared" si="9"/>
        <v>0</v>
      </c>
      <c r="B6" s="4">
        <f t="shared" si="10"/>
        <v>533.33333333333337</v>
      </c>
      <c r="C6" s="4">
        <f t="shared" si="11"/>
        <v>640</v>
      </c>
      <c r="D6" s="4">
        <f t="shared" si="12"/>
        <v>768</v>
      </c>
      <c r="E6" s="5">
        <f t="shared" si="13"/>
        <v>9500000</v>
      </c>
      <c r="F6" s="9">
        <f t="shared" si="14"/>
        <v>17813</v>
      </c>
      <c r="G6" s="9">
        <f t="shared" si="15"/>
        <v>14844</v>
      </c>
      <c r="H6" s="9">
        <f t="shared" si="16"/>
        <v>12370</v>
      </c>
      <c r="I6" s="4" t="e">
        <f>#REF!</f>
        <v>#REF!</v>
      </c>
      <c r="J6" s="4">
        <f t="shared" si="17"/>
        <v>0</v>
      </c>
      <c r="O6">
        <v>768</v>
      </c>
      <c r="P6">
        <f t="shared" si="18"/>
        <v>640</v>
      </c>
      <c r="Q6">
        <f t="shared" ref="Q4:Q9" si="19">P6/1.2</f>
        <v>533.33333333333337</v>
      </c>
      <c r="R6" s="2">
        <v>9500000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700</v>
      </c>
      <c r="C16" s="4">
        <f>B16*1.2</f>
        <v>840</v>
      </c>
      <c r="D16" s="4">
        <f t="shared" ref="D16:D28" si="34">C16*1.2</f>
        <v>1008</v>
      </c>
      <c r="E16" s="5">
        <f t="shared" ref="E16:E28" si="35">R16</f>
        <v>10000000</v>
      </c>
      <c r="F16" s="9">
        <f t="shared" ref="F16:F28" si="36">ROUND((E16/B16),0)</f>
        <v>14286</v>
      </c>
      <c r="G16" s="9">
        <f t="shared" ref="G16:G28" si="37">ROUND((E16/C16),0)</f>
        <v>11905</v>
      </c>
      <c r="H16" s="9">
        <f t="shared" ref="H16:H28" si="38">ROUND((E16/D16),0)</f>
        <v>9921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700</v>
      </c>
      <c r="R16" s="2">
        <v>10000000</v>
      </c>
    </row>
    <row r="17" spans="1:24" s="46" customFormat="1" x14ac:dyDescent="0.25">
      <c r="A17" s="44">
        <f t="shared" si="32"/>
        <v>0</v>
      </c>
      <c r="B17" s="44">
        <f t="shared" si="33"/>
        <v>870</v>
      </c>
      <c r="C17" s="44">
        <f t="shared" ref="C17:C28" si="41">B17*1.2</f>
        <v>1044</v>
      </c>
      <c r="D17" s="44">
        <f t="shared" si="34"/>
        <v>1252.8</v>
      </c>
      <c r="E17" s="45">
        <f t="shared" si="35"/>
        <v>17100000</v>
      </c>
      <c r="F17" s="44">
        <f t="shared" si="36"/>
        <v>19655</v>
      </c>
      <c r="G17" s="44">
        <f t="shared" si="37"/>
        <v>16379</v>
      </c>
      <c r="H17" s="44">
        <f t="shared" si="38"/>
        <v>13649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870</v>
      </c>
      <c r="R17" s="47">
        <v>17100000</v>
      </c>
    </row>
    <row r="18" spans="1:24" x14ac:dyDescent="0.25">
      <c r="A18" s="4">
        <f t="shared" si="32"/>
        <v>0</v>
      </c>
      <c r="B18" s="4">
        <f t="shared" si="33"/>
        <v>750</v>
      </c>
      <c r="C18" s="4">
        <f t="shared" si="41"/>
        <v>900</v>
      </c>
      <c r="D18" s="4">
        <f t="shared" si="34"/>
        <v>1080</v>
      </c>
      <c r="E18" s="5">
        <f t="shared" si="35"/>
        <v>10000000</v>
      </c>
      <c r="F18" s="9">
        <f t="shared" si="36"/>
        <v>13333</v>
      </c>
      <c r="G18" s="9">
        <f t="shared" si="37"/>
        <v>11111</v>
      </c>
      <c r="H18" s="9">
        <f t="shared" si="38"/>
        <v>9259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750</v>
      </c>
      <c r="R18" s="2">
        <v>10000000</v>
      </c>
    </row>
    <row r="19" spans="1:24" s="46" customFormat="1" x14ac:dyDescent="0.25">
      <c r="A19" s="44">
        <f t="shared" si="32"/>
        <v>0</v>
      </c>
      <c r="B19" s="44">
        <f t="shared" si="33"/>
        <v>584</v>
      </c>
      <c r="C19" s="44">
        <f t="shared" si="41"/>
        <v>700.8</v>
      </c>
      <c r="D19" s="44">
        <f t="shared" si="34"/>
        <v>840.95999999999992</v>
      </c>
      <c r="E19" s="45">
        <f t="shared" si="35"/>
        <v>11500000</v>
      </c>
      <c r="F19" s="44">
        <f t="shared" si="36"/>
        <v>19692</v>
      </c>
      <c r="G19" s="44">
        <f t="shared" si="37"/>
        <v>16410</v>
      </c>
      <c r="H19" s="44">
        <f t="shared" si="38"/>
        <v>13675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584</v>
      </c>
      <c r="R19" s="47">
        <v>11500000</v>
      </c>
    </row>
    <row r="20" spans="1:24" x14ac:dyDescent="0.25">
      <c r="A20" s="4">
        <f t="shared" si="32"/>
        <v>0</v>
      </c>
      <c r="B20" s="4">
        <f t="shared" si="33"/>
        <v>650</v>
      </c>
      <c r="C20" s="4">
        <f t="shared" si="41"/>
        <v>780</v>
      </c>
      <c r="D20" s="4">
        <f t="shared" si="34"/>
        <v>936</v>
      </c>
      <c r="E20" s="5">
        <f t="shared" si="35"/>
        <v>10000000</v>
      </c>
      <c r="F20" s="9">
        <f t="shared" si="36"/>
        <v>15385</v>
      </c>
      <c r="G20" s="9">
        <f t="shared" si="37"/>
        <v>12821</v>
      </c>
      <c r="H20" s="9">
        <f t="shared" si="38"/>
        <v>10684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650</v>
      </c>
      <c r="R20" s="2">
        <v>10000000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13500</v>
      </c>
      <c r="X31" s="22"/>
    </row>
    <row r="32" spans="1:24" ht="15.75" x14ac:dyDescent="0.25">
      <c r="E32" t="s">
        <v>41</v>
      </c>
      <c r="F32" s="7">
        <v>640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49</v>
      </c>
      <c r="X34" s="31">
        <v>2013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16.5</v>
      </c>
      <c r="X36" s="24"/>
    </row>
    <row r="37" spans="15:25" ht="15.75" x14ac:dyDescent="0.25">
      <c r="U37" s="17"/>
      <c r="V37" s="26"/>
      <c r="W37" s="27">
        <f>W36%</f>
        <v>0.16500000000000001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412.5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13500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15587.5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640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9976000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8978400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7980800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1600000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20783.333333333332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28" sqref="Q2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V14" sqref="V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U16" sqref="U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4"/>
  <sheetViews>
    <sheetView workbookViewId="0">
      <selection activeCell="U15" sqref="U15"/>
    </sheetView>
  </sheetViews>
  <sheetFormatPr defaultRowHeight="15" x14ac:dyDescent="0.25"/>
  <sheetData>
    <row r="1" spans="1:21" x14ac:dyDescent="0.25">
      <c r="A1" s="6"/>
    </row>
    <row r="14" spans="1:21" x14ac:dyDescent="0.25">
      <c r="T14">
        <v>71.37</v>
      </c>
      <c r="U14">
        <f>T14*10.764</f>
        <v>768.22667999999999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2024-08-28T09:02:25Z</dcterms:modified>
</cp:coreProperties>
</file>