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Mohammed Ali Road\Sandeep Jain\"/>
    </mc:Choice>
  </mc:AlternateContent>
  <xr:revisionPtr revIDLastSave="0" documentId="13_ncr:1_{78CA25EB-5DED-4BA6-9D13-769B06B9DEF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4" sheetId="26" r:id="rId14"/>
  </sheets>
  <calcPr calcId="191029"/>
</workbook>
</file>

<file path=xl/calcChain.xml><?xml version="1.0" encoding="utf-8"?>
<calcChain xmlns="http://schemas.openxmlformats.org/spreadsheetml/2006/main">
  <c r="P14" i="4" l="1"/>
  <c r="U10" i="4"/>
  <c r="U11" i="4"/>
  <c r="U12" i="4"/>
  <c r="U9" i="4"/>
  <c r="X5" i="4" l="1"/>
  <c r="I24" i="4" l="1"/>
  <c r="I22" i="4"/>
  <c r="I23" i="4"/>
  <c r="J19" i="4"/>
  <c r="J20" i="4"/>
  <c r="P12" i="4" l="1"/>
  <c r="P11" i="4"/>
  <c r="P10" i="4"/>
  <c r="P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<sst xmlns="http://schemas.openxmlformats.org/spreadsheetml/2006/main" count="39" uniqueCount="33">
  <si>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</si>
  <si>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</si>
  <si>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</si>
  <si>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</si>
  <si>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</si>
  <si>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</si>
  <si>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</si>
  <si>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</si>
  <si>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</si>
  <si>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</si>
  <si>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</si>
  <si>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</si>
  <si>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</si>
  <si>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2005, 20th Floor, Westeren Heights, J P Road, Opp Gurudwara Four Bunglow, Village - Ambivali, Andheri West, </t>
  </si>
  <si>
    <t>bua</t>
  </si>
  <si>
    <t>rate</t>
  </si>
  <si>
    <t>fmv</t>
  </si>
  <si>
    <t>2 car parking</t>
  </si>
  <si>
    <t>ca</t>
  </si>
  <si>
    <t>oc - 2018</t>
  </si>
  <si>
    <t>car</t>
  </si>
  <si>
    <t>11th</t>
  </si>
  <si>
    <t>24th</t>
  </si>
  <si>
    <t>15th</t>
  </si>
  <si>
    <t>19th</t>
  </si>
  <si>
    <t>20th</t>
  </si>
  <si>
    <t>28th</t>
  </si>
  <si>
    <t>8th</t>
  </si>
  <si>
    <t>22nd</t>
  </si>
  <si>
    <t>16.07.2024</t>
  </si>
  <si>
    <t>08.05.24</t>
  </si>
  <si>
    <t>20.02.24</t>
  </si>
  <si>
    <t>29.08.20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</si>
</sst>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E90E51-868C-46C8-B036-17DF9195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BA473-2B60-4389-B016-D05C4B42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515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682E36-27BA-42D7-811C-E781B8C66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F600-CFA2-41CA-8614-D85C2962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0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702C55-3A28-46BE-A7EC-F2337C3D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39A8D4-BE14-4004-8547-E8E57708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535C1-C991-497F-9345-164D2217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115493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D7641-8F6A-4B33-8EE5-53D92E19E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545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E3427-5F2D-4C74-8EEC-F872EB3A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449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1FBA0-4D98-465F-9ABF-6D16E789D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526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BE02F-3D6C-41F7-8476-DC8F5C1F4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516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8C7C2-2F07-45F8-A7FB-B25C2222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176C53-94DD-4B35-990F-AF5FA95C7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1100</v>
      </c>
      <c r="C2" s="4">
        <f>B2*1.2</f>
        <v>1320</v>
      </c>
      <c r="D2" s="4">
        <f t="shared" ref="D2:D13" si="2">C2*1.2</f>
        <v>1584</v>
      </c>
      <c r="E2" s="5">
        <f t="shared" ref="E2:E13" si="3">R2</f>
        <v>47000000</v>
      </c>
      <c r="F2" s="10">
        <f t="shared" ref="F2:F13" si="4">ROUND((E2/B2),0)</f>
        <v>42727</v>
      </c>
      <c r="G2" s="10">
        <f t="shared" ref="G2:G13" si="5">ROUND((E2/C2),0)</f>
        <v>35606</v>
      </c>
      <c r="H2" s="10">
        <f t="shared" ref="H2:H13" si="6">ROUND((E2/D2),0)</f>
        <v>29672</v>
      </c>
      <c r="I2" s="4" t="e">
        <f>#REF!</f>
        <v>#REF!</v>
      </c>
      <c r="J2" s="4" t="str">
        <f t="shared" ref="J2:J13" si="7">S2</f>
        <v>11th</v>
      </c>
      <c r="O2">
        <v>0</v>
      </c>
      <c r="P2">
        <f t="shared" ref="P2:P12" si="8">O2/1.2</f>
        <v>0</v>
      </c>
      <c r="Q2">
        <v>1100</v>
      </c>
      <c r="R2" s="2">
        <v>47000000</v>
      </c>
      <c r="S2" s="8" t="s">
        <v>21</v>
      </c>
      <c r="T2" s="8"/>
    </row>
    <row r="3" spans="1:24" x14ac:dyDescent="0.25">
      <c r="A3" s="4">
        <f t="shared" si="0"/>
        <v>0</v>
      </c>
      <c r="B3" s="4">
        <f t="shared" si="1"/>
        <v>1100</v>
      </c>
      <c r="C3" s="4">
        <f t="shared" ref="C3:C15" si="9">B3*1.2</f>
        <v>1320</v>
      </c>
      <c r="D3" s="4">
        <f t="shared" si="2"/>
        <v>1584</v>
      </c>
      <c r="E3" s="5">
        <f t="shared" si="3"/>
        <v>59900000</v>
      </c>
      <c r="F3" s="15">
        <f t="shared" si="4"/>
        <v>54455</v>
      </c>
      <c r="G3" s="10">
        <f t="shared" si="5"/>
        <v>45379</v>
      </c>
      <c r="H3" s="10">
        <f t="shared" si="6"/>
        <v>37816</v>
      </c>
      <c r="I3" s="4" t="e">
        <f>#REF!</f>
        <v>#REF!</v>
      </c>
      <c r="J3" s="4" t="str">
        <f t="shared" si="7"/>
        <v>24th</v>
      </c>
      <c r="O3">
        <v>0</v>
      </c>
      <c r="P3">
        <f t="shared" si="8"/>
        <v>0</v>
      </c>
      <c r="Q3">
        <v>1100</v>
      </c>
      <c r="R3" s="2">
        <v>59900000</v>
      </c>
      <c r="S3" s="8" t="s">
        <v>22</v>
      </c>
      <c r="T3" s="8"/>
    </row>
    <row r="4" spans="1:24" x14ac:dyDescent="0.25">
      <c r="A4" s="4">
        <f t="shared" si="0"/>
        <v>0</v>
      </c>
      <c r="B4" s="4">
        <f t="shared" si="1"/>
        <v>1170</v>
      </c>
      <c r="C4" s="4">
        <f t="shared" si="9"/>
        <v>1404</v>
      </c>
      <c r="D4" s="4">
        <f t="shared" si="2"/>
        <v>1684.8</v>
      </c>
      <c r="E4" s="5">
        <f t="shared" si="3"/>
        <v>52000000</v>
      </c>
      <c r="F4" s="10">
        <f t="shared" si="4"/>
        <v>44444</v>
      </c>
      <c r="G4" s="10">
        <f t="shared" si="5"/>
        <v>37037</v>
      </c>
      <c r="H4" s="10">
        <f t="shared" si="6"/>
        <v>30864</v>
      </c>
      <c r="I4" s="4" t="e">
        <f>#REF!</f>
        <v>#REF!</v>
      </c>
      <c r="J4" s="4" t="str">
        <f t="shared" si="7"/>
        <v>15th</v>
      </c>
      <c r="O4">
        <v>0</v>
      </c>
      <c r="P4">
        <f t="shared" si="8"/>
        <v>0</v>
      </c>
      <c r="Q4">
        <v>1170</v>
      </c>
      <c r="R4" s="2">
        <v>52000000</v>
      </c>
      <c r="S4" s="8" t="s">
        <v>23</v>
      </c>
      <c r="T4" s="8"/>
    </row>
    <row r="5" spans="1:24" x14ac:dyDescent="0.25">
      <c r="A5" s="4">
        <f t="shared" si="0"/>
        <v>0</v>
      </c>
      <c r="B5" s="4">
        <f t="shared" si="1"/>
        <v>1150</v>
      </c>
      <c r="C5" s="4">
        <f t="shared" si="9"/>
        <v>1380</v>
      </c>
      <c r="D5" s="4">
        <f t="shared" si="2"/>
        <v>1656</v>
      </c>
      <c r="E5" s="5">
        <f t="shared" si="3"/>
        <v>47000000</v>
      </c>
      <c r="F5" s="10">
        <f t="shared" si="4"/>
        <v>40870</v>
      </c>
      <c r="G5" s="10">
        <f t="shared" si="5"/>
        <v>34058</v>
      </c>
      <c r="H5" s="10">
        <f t="shared" si="6"/>
        <v>28382</v>
      </c>
      <c r="I5" s="4" t="e">
        <f>#REF!</f>
        <v>#REF!</v>
      </c>
      <c r="J5" s="4" t="str">
        <f t="shared" si="7"/>
        <v>11th</v>
      </c>
      <c r="O5">
        <v>0</v>
      </c>
      <c r="P5">
        <f t="shared" si="8"/>
        <v>0</v>
      </c>
      <c r="Q5">
        <v>1150</v>
      </c>
      <c r="R5" s="2">
        <v>47000000</v>
      </c>
      <c r="S5" s="8" t="s">
        <v>21</v>
      </c>
      <c r="T5" s="8"/>
      <c r="V5">
        <v>119.99</v>
      </c>
      <c r="W5">
        <v>10.763999999999999</v>
      </c>
      <c r="X5">
        <f>V5*W5</f>
        <v>1291.5723599999999</v>
      </c>
    </row>
    <row r="6" spans="1:24" x14ac:dyDescent="0.25">
      <c r="A6" s="4">
        <f t="shared" si="0"/>
        <v>0</v>
      </c>
      <c r="B6" s="4">
        <f t="shared" si="1"/>
        <v>1200</v>
      </c>
      <c r="C6" s="4">
        <f t="shared" si="9"/>
        <v>1440</v>
      </c>
      <c r="D6" s="4">
        <f t="shared" si="2"/>
        <v>1728</v>
      </c>
      <c r="E6" s="5">
        <f t="shared" si="3"/>
        <v>55000000</v>
      </c>
      <c r="F6" s="10">
        <f t="shared" si="4"/>
        <v>45833</v>
      </c>
      <c r="G6" s="10">
        <f t="shared" si="5"/>
        <v>38194</v>
      </c>
      <c r="H6" s="10">
        <f t="shared" si="6"/>
        <v>31829</v>
      </c>
      <c r="I6" s="4" t="e">
        <f>#REF!</f>
        <v>#REF!</v>
      </c>
      <c r="J6" s="4" t="str">
        <f t="shared" si="7"/>
        <v>19th</v>
      </c>
      <c r="O6">
        <v>0</v>
      </c>
      <c r="P6">
        <f t="shared" si="8"/>
        <v>0</v>
      </c>
      <c r="Q6">
        <v>1200</v>
      </c>
      <c r="R6" s="2">
        <v>55000000</v>
      </c>
      <c r="S6" s="8" t="s">
        <v>24</v>
      </c>
      <c r="T6" s="8"/>
    </row>
    <row r="7" spans="1:24" x14ac:dyDescent="0.25">
      <c r="A7" s="4">
        <f t="shared" si="0"/>
        <v>0</v>
      </c>
      <c r="B7" s="4">
        <f t="shared" si="1"/>
        <v>1370</v>
      </c>
      <c r="C7" s="4">
        <f t="shared" si="9"/>
        <v>1644</v>
      </c>
      <c r="D7" s="4">
        <f t="shared" si="2"/>
        <v>1972.8</v>
      </c>
      <c r="E7" s="5">
        <f t="shared" si="3"/>
        <v>63500000</v>
      </c>
      <c r="F7" s="10">
        <f t="shared" si="4"/>
        <v>46350</v>
      </c>
      <c r="G7" s="10">
        <f t="shared" si="5"/>
        <v>38625</v>
      </c>
      <c r="H7" s="10">
        <f t="shared" si="6"/>
        <v>32188</v>
      </c>
      <c r="I7" s="4" t="e">
        <f>#REF!</f>
        <v>#REF!</v>
      </c>
      <c r="J7" s="4" t="str">
        <f t="shared" si="7"/>
        <v>11th</v>
      </c>
      <c r="O7">
        <v>0</v>
      </c>
      <c r="P7">
        <f t="shared" si="8"/>
        <v>0</v>
      </c>
      <c r="Q7">
        <v>1370</v>
      </c>
      <c r="R7" s="2">
        <v>63500000</v>
      </c>
      <c r="S7" s="8" t="s">
        <v>21</v>
      </c>
      <c r="T7" s="8"/>
    </row>
    <row r="8" spans="1:24" x14ac:dyDescent="0.25">
      <c r="A8" s="4">
        <f t="shared" si="0"/>
        <v>0</v>
      </c>
      <c r="B8" s="4">
        <f t="shared" si="1"/>
        <v>1166</v>
      </c>
      <c r="C8" s="4">
        <f t="shared" si="9"/>
        <v>1399.2</v>
      </c>
      <c r="D8" s="4">
        <f t="shared" si="2"/>
        <v>1679.04</v>
      </c>
      <c r="E8" s="5">
        <f t="shared" si="3"/>
        <v>52400000</v>
      </c>
      <c r="F8" s="10">
        <f t="shared" si="4"/>
        <v>44940</v>
      </c>
      <c r="G8" s="10">
        <f t="shared" si="5"/>
        <v>37450</v>
      </c>
      <c r="H8" s="10">
        <f t="shared" si="6"/>
        <v>31208</v>
      </c>
      <c r="I8" s="4" t="e">
        <f>#REF!</f>
        <v>#REF!</v>
      </c>
      <c r="J8" s="4" t="str">
        <f t="shared" si="7"/>
        <v>20th</v>
      </c>
      <c r="O8">
        <v>0</v>
      </c>
      <c r="P8">
        <f t="shared" si="8"/>
        <v>0</v>
      </c>
      <c r="Q8">
        <v>1166</v>
      </c>
      <c r="R8" s="2">
        <v>52400000</v>
      </c>
      <c r="S8" s="8" t="s">
        <v>25</v>
      </c>
      <c r="T8" s="8"/>
    </row>
    <row r="9" spans="1:24" x14ac:dyDescent="0.25">
      <c r="A9" s="4">
        <f t="shared" si="0"/>
        <v>0</v>
      </c>
      <c r="B9" s="4">
        <f t="shared" si="1"/>
        <v>828.07</v>
      </c>
      <c r="C9" s="4">
        <f t="shared" si="9"/>
        <v>993.68399999999997</v>
      </c>
      <c r="D9" s="4">
        <f t="shared" si="2"/>
        <v>1192.4207999999999</v>
      </c>
      <c r="E9" s="5">
        <f t="shared" si="3"/>
        <v>35000000</v>
      </c>
      <c r="F9" s="15">
        <f t="shared" si="4"/>
        <v>42267</v>
      </c>
      <c r="G9" s="10">
        <f t="shared" si="5"/>
        <v>35222</v>
      </c>
      <c r="H9" s="10">
        <f t="shared" si="6"/>
        <v>29352</v>
      </c>
      <c r="I9" s="4" t="e">
        <f>#REF!</f>
        <v>#REF!</v>
      </c>
      <c r="J9" s="4" t="str">
        <f t="shared" si="7"/>
        <v>20th</v>
      </c>
      <c r="O9">
        <v>0</v>
      </c>
      <c r="P9">
        <f t="shared" si="8"/>
        <v>0</v>
      </c>
      <c r="Q9">
        <v>828.07</v>
      </c>
      <c r="R9" s="2">
        <v>35000000</v>
      </c>
      <c r="S9" s="8" t="s">
        <v>25</v>
      </c>
      <c r="T9" s="8" t="s">
        <v>29</v>
      </c>
      <c r="U9">
        <f>F9*1.2</f>
        <v>50720.4</v>
      </c>
    </row>
    <row r="10" spans="1:24" x14ac:dyDescent="0.25">
      <c r="A10" s="4">
        <f t="shared" si="0"/>
        <v>0</v>
      </c>
      <c r="B10" s="4">
        <f t="shared" si="1"/>
        <v>1291.5719999999999</v>
      </c>
      <c r="C10" s="4">
        <f t="shared" si="9"/>
        <v>1549.8863999999999</v>
      </c>
      <c r="D10" s="4">
        <f t="shared" si="2"/>
        <v>1859.8636799999997</v>
      </c>
      <c r="E10" s="5">
        <f t="shared" si="3"/>
        <v>38500000</v>
      </c>
      <c r="F10" s="10">
        <f t="shared" si="4"/>
        <v>29809</v>
      </c>
      <c r="G10" s="10">
        <f t="shared" si="5"/>
        <v>24841</v>
      </c>
      <c r="H10" s="10">
        <f t="shared" si="6"/>
        <v>20700</v>
      </c>
      <c r="I10" s="4" t="e">
        <f>#REF!</f>
        <v>#REF!</v>
      </c>
      <c r="J10" s="4" t="str">
        <f t="shared" si="7"/>
        <v>28th</v>
      </c>
      <c r="O10">
        <v>0</v>
      </c>
      <c r="P10">
        <f t="shared" si="8"/>
        <v>0</v>
      </c>
      <c r="Q10">
        <v>1291.5719999999999</v>
      </c>
      <c r="R10" s="2">
        <v>38500000</v>
      </c>
      <c r="S10" s="8" t="s">
        <v>26</v>
      </c>
      <c r="T10" s="8">
        <v>1306.24</v>
      </c>
      <c r="U10">
        <f t="shared" ref="U10:U14" si="10">F10*1.2</f>
        <v>35770.799999999996</v>
      </c>
    </row>
    <row r="11" spans="1:24" x14ac:dyDescent="0.25">
      <c r="A11" s="4">
        <f t="shared" si="0"/>
        <v>0</v>
      </c>
      <c r="B11" s="4">
        <f t="shared" si="1"/>
        <v>1059.8900000000001</v>
      </c>
      <c r="C11" s="4">
        <f t="shared" si="9"/>
        <v>1271.8680000000002</v>
      </c>
      <c r="D11" s="4">
        <f t="shared" si="2"/>
        <v>1526.2416000000001</v>
      </c>
      <c r="E11" s="5">
        <f t="shared" si="3"/>
        <v>38250000</v>
      </c>
      <c r="F11" s="10">
        <f t="shared" si="4"/>
        <v>36089</v>
      </c>
      <c r="G11" s="10">
        <f t="shared" si="5"/>
        <v>30074</v>
      </c>
      <c r="H11" s="10">
        <f t="shared" si="6"/>
        <v>25062</v>
      </c>
      <c r="I11" s="4" t="e">
        <f>#REF!</f>
        <v>#REF!</v>
      </c>
      <c r="J11" s="4" t="str">
        <f t="shared" si="7"/>
        <v>8th</v>
      </c>
      <c r="O11">
        <v>0</v>
      </c>
      <c r="P11">
        <f t="shared" si="8"/>
        <v>0</v>
      </c>
      <c r="Q11">
        <v>1059.8900000000001</v>
      </c>
      <c r="R11" s="2">
        <v>38250000</v>
      </c>
      <c r="S11" s="8" t="s">
        <v>27</v>
      </c>
      <c r="T11" s="8" t="s">
        <v>30</v>
      </c>
      <c r="U11">
        <f t="shared" si="10"/>
        <v>43306.799999999996</v>
      </c>
    </row>
    <row r="12" spans="1:24" x14ac:dyDescent="0.25">
      <c r="A12" s="4">
        <f t="shared" si="0"/>
        <v>0</v>
      </c>
      <c r="B12" s="4">
        <f t="shared" si="1"/>
        <v>881.04</v>
      </c>
      <c r="C12" s="4">
        <f t="shared" si="9"/>
        <v>1057.2479999999998</v>
      </c>
      <c r="D12" s="4">
        <f t="shared" si="2"/>
        <v>1268.6975999999997</v>
      </c>
      <c r="E12" s="5">
        <f t="shared" si="3"/>
        <v>35500000</v>
      </c>
      <c r="F12" s="15">
        <f t="shared" si="4"/>
        <v>40293</v>
      </c>
      <c r="G12" s="10">
        <f t="shared" si="5"/>
        <v>33578</v>
      </c>
      <c r="H12" s="10">
        <f t="shared" si="6"/>
        <v>27981</v>
      </c>
      <c r="I12" s="4" t="e">
        <f>#REF!</f>
        <v>#REF!</v>
      </c>
      <c r="J12" s="4" t="str">
        <f t="shared" si="7"/>
        <v>22nd</v>
      </c>
      <c r="O12">
        <v>0</v>
      </c>
      <c r="P12">
        <f t="shared" si="8"/>
        <v>0</v>
      </c>
      <c r="Q12">
        <v>881.04</v>
      </c>
      <c r="R12" s="2">
        <v>35500000</v>
      </c>
      <c r="S12" s="8" t="s">
        <v>28</v>
      </c>
      <c r="T12" s="8" t="s">
        <v>31</v>
      </c>
      <c r="U12">
        <f t="shared" si="10"/>
        <v>48351.6</v>
      </c>
    </row>
    <row r="13" spans="1:24" x14ac:dyDescent="0.25">
      <c r="A13" s="4">
        <f t="shared" si="0"/>
        <v>0</v>
      </c>
      <c r="B13" s="4">
        <f t="shared" si="1"/>
        <v>1150</v>
      </c>
      <c r="C13" s="4">
        <f t="shared" si="9"/>
        <v>1380</v>
      </c>
      <c r="D13" s="4">
        <f t="shared" si="2"/>
        <v>1656</v>
      </c>
      <c r="E13" s="5">
        <f t="shared" si="3"/>
        <v>61000000</v>
      </c>
      <c r="F13" s="15">
        <f t="shared" si="4"/>
        <v>53043</v>
      </c>
      <c r="G13" s="10">
        <f t="shared" si="5"/>
        <v>44203</v>
      </c>
      <c r="H13" s="10">
        <f t="shared" si="6"/>
        <v>36836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1150</v>
      </c>
      <c r="R13" s="2">
        <v>61000000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1829.1623999999999</v>
      </c>
      <c r="C14" s="4">
        <f t="shared" si="9"/>
        <v>2194.9948799999997</v>
      </c>
      <c r="D14" s="4">
        <f t="shared" ref="D14:D15" si="12">C14*1.2</f>
        <v>2633.9938559999996</v>
      </c>
      <c r="E14" s="5">
        <f t="shared" ref="E14:E15" si="13">R14</f>
        <v>61789553</v>
      </c>
      <c r="F14" s="10">
        <f t="shared" ref="F14:F15" si="14">ROUND((E14/B14),0)</f>
        <v>33780</v>
      </c>
      <c r="G14" s="10">
        <f t="shared" ref="G14:G15" si="15">ROUND((E14/C14),0)</f>
        <v>28150</v>
      </c>
      <c r="H14" s="4">
        <f t="shared" ref="H14:H15" si="16">ROUND((E14/D14),0)</f>
        <v>23459</v>
      </c>
      <c r="I14" s="4" t="e">
        <f>#REF!</f>
        <v>#REF!</v>
      </c>
      <c r="J14" s="4" t="str">
        <f t="shared" ref="J14:J15" si="17">S14</f>
        <v>29.08.20</v>
      </c>
      <c r="O14">
        <v>0</v>
      </c>
      <c r="P14">
        <f>203.92*10.764</f>
        <v>2194.9948799999997</v>
      </c>
      <c r="Q14">
        <f t="shared" ref="Q14:Q15" si="18">P14/1.2</f>
        <v>1829.1623999999999</v>
      </c>
      <c r="R14" s="2">
        <v>61789553</v>
      </c>
      <c r="S14" s="8" t="s">
        <v>32</v>
      </c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ref="P14:P15" si="19">O15/1.2</f>
        <v>0</v>
      </c>
      <c r="Q15">
        <f t="shared" si="18"/>
        <v>0</v>
      </c>
      <c r="R15" s="2">
        <v>0</v>
      </c>
      <c r="S15" s="8"/>
      <c r="T15" s="8"/>
    </row>
    <row r="16" spans="1:24" x14ac:dyDescent="0.25">
      <c r="D16" s="11"/>
    </row>
    <row r="18" spans="7:24" x14ac:dyDescent="0.25">
      <c r="H18" t="s">
        <v>13</v>
      </c>
    </row>
    <row r="19" spans="7:24" x14ac:dyDescent="0.25">
      <c r="H19" t="s">
        <v>18</v>
      </c>
      <c r="I19">
        <v>1371</v>
      </c>
      <c r="J19">
        <f>J20/I19</f>
        <v>1.2004490153172866</v>
      </c>
    </row>
    <row r="20" spans="7:24" x14ac:dyDescent="0.25">
      <c r="H20" t="s">
        <v>14</v>
      </c>
      <c r="I20">
        <v>1646</v>
      </c>
      <c r="J20">
        <f>152.9*10.764</f>
        <v>1645.8155999999999</v>
      </c>
      <c r="O20" t="s">
        <v>17</v>
      </c>
    </row>
    <row r="21" spans="7:24" x14ac:dyDescent="0.25">
      <c r="H21" t="s">
        <v>15</v>
      </c>
      <c r="I21">
        <v>49800</v>
      </c>
    </row>
    <row r="22" spans="7:24" x14ac:dyDescent="0.25">
      <c r="I22">
        <f>I21*I19</f>
        <v>68275800</v>
      </c>
    </row>
    <row r="23" spans="7:24" x14ac:dyDescent="0.25">
      <c r="G23" s="6"/>
      <c r="H23" t="s">
        <v>20</v>
      </c>
      <c r="I23">
        <f>2*1200000</f>
        <v>2400000</v>
      </c>
    </row>
    <row r="24" spans="7:24" x14ac:dyDescent="0.25">
      <c r="H24" s="6" t="s">
        <v>16</v>
      </c>
      <c r="I24">
        <f>I23+I22</f>
        <v>70675800</v>
      </c>
    </row>
    <row r="25" spans="7:24" x14ac:dyDescent="0.25"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H26" t="s">
        <v>19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B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70E2-EE20-484D-8720-12F9D20A9F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9" sqref="U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2024-09-09T08:53:18Z</dcterms:modified>
</cp:coreProperties>
</file>