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Ramesh Asaraji Patil  - BOM\"/>
    </mc:Choice>
  </mc:AlternateContent>
  <xr:revisionPtr revIDLastSave="0" documentId="13_ncr:1_{194B908A-DA10-496A-99C5-5FE9411DFFD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4" sheetId="26" r:id="rId12"/>
    <sheet name="Sheet11" sheetId="23" r:id="rId13"/>
    <sheet name="Sheet12" sheetId="24" r:id="rId14"/>
    <sheet name="Sheet13" sheetId="25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S21" i="21" l="1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<sst xmlns="http://schemas.openxmlformats.org/spreadsheetml/2006/main" count="49" uniqueCount="42">
  <si>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</si>
  <si>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</si>
  <si>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</si>
  <si>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</si>
  <si>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</si>
  <si>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</si>
  <si>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</si>
  <si>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</si>
  <si>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</si>
  <si>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</si>
  <si>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</si>
  <si>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</si>
  <si>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</si>
  <si>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</si>
  <si>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</si>
  <si>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</si>
  <si>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</si>
  <si>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</si>
  <si>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</si>
  <si>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</si>
  <si>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</si>
  <si>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</si>
  <si>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</si>
  <si>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</si>
  <si>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</si>
  <si>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</si>
  <si>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</si>
  <si>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</si>
  <si>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</si>
  <si>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</si>
  <si>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</si>
  <si>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</si>
  <si>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</si>
  <si>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</si>
  <si>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</si>
  <si>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</si>
  <si>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</si>
  <si>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</si>
  <si>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</si>
  <si>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T M C Branch Thane )  - Mr. Ramesh Asaraji Patil &amp; Mrs. Anjali Ramesh Patil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</si>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</sst>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38</xdr:row>
      <xdr:rowOff>67631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1831E8-A43D-408B-8541-780CB01A0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684943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34</xdr:row>
      <xdr:rowOff>115193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C9C08E-6A46-40C5-A8F5-2B3E9CFCB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4016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43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DDA3CD-C517-4608-9F06-027A8B9D3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2402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41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AF17BF-926F-4AF7-9DB5-3DD7C6128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65916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220297</xdr:colOff>
      <xdr:row>35</xdr:row>
      <xdr:rowOff>67562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BE7E76-CA65-48BE-8403-C4587674F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54697" cy="635406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39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43E9ED-E06B-4C31-A5C5-FAFFB20D1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747816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C0C686-F59E-4F39-A907-9E73CE901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278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210770</xdr:colOff>
      <xdr:row>48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D1D44A-82FF-4567-92E1-F88142C6B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45170" cy="8125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41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9BEFBD-0DE7-4B12-80A6-55E300F40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7678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47</xdr:row>
      <xdr:rowOff>105966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A64EB4-57B7-484D-B4FC-DFE52FFB1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8535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45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DE5D51-44EE-4728-96BE-86175F152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72590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344139</xdr:colOff>
      <xdr:row>36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F43358-70A4-453F-9409-0A964B529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78539" cy="69542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33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1FDD9-1A18-4ADA-8D32-B19425221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61730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34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C81AA1-E80C-43CA-86B9-7F7B4F1AE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3445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39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E95DD1-2B2E-4116-B4C4-4BE60D1B9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363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B22" zoomScaleNormal="100" workbookViewId="0">
      <selection activeCell="S42" sqref="S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1776</v>
      </c>
      <c r="C3" s="4">
        <f>B3*1.2</f>
        <v>2131.1999999999998</v>
      </c>
      <c r="D3" s="4">
        <f t="shared" ref="D3:D14" si="2">C3*1.2</f>
        <v>2557.4399999999996</v>
      </c>
      <c r="E3" s="5">
        <f t="shared" ref="E3:E14" si="3">R3</f>
        <v>55000000</v>
      </c>
      <c r="F3" s="9">
        <f t="shared" ref="F3:F14" si="4">ROUND((E3/B3),0)</f>
        <v>30968</v>
      </c>
      <c r="G3" s="9">
        <f t="shared" ref="G3:G14" si="5">ROUND((E3/C3),0)</f>
        <v>25807</v>
      </c>
      <c r="H3" s="9">
        <f t="shared" ref="H3:H14" si="6">ROUND((E3/D3),0)</f>
        <v>21506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1776</v>
      </c>
      <c r="R3" s="2">
        <v>55000000</v>
      </c>
    </row>
    <row r="4" spans="1:20" x14ac:dyDescent="0.25">
      <c r="A4" s="4">
        <f t="shared" ref="A4:A9" si="9">N4</f>
        <v>0</v>
      </c>
      <c r="B4" s="4">
        <f t="shared" ref="B4:B9" si="10">Q4</f>
        <v>1373</v>
      </c>
      <c r="C4" s="4">
        <f t="shared" ref="C4:C9" si="11">B4*1.2</f>
        <v>1647.6</v>
      </c>
      <c r="D4" s="4">
        <f t="shared" ref="D4:D9" si="12">C4*1.2</f>
        <v>1977.12</v>
      </c>
      <c r="E4" s="5">
        <f t="shared" ref="E4:E9" si="13">R4</f>
        <v>39900000</v>
      </c>
      <c r="F4" s="9">
        <f t="shared" ref="F4:F9" si="14">ROUND((E4/B4),0)</f>
        <v>29060</v>
      </c>
      <c r="G4" s="9">
        <f t="shared" ref="G4:G9" si="15">ROUND((E4/C4),0)</f>
        <v>24217</v>
      </c>
      <c r="H4" s="9">
        <f t="shared" ref="H4:H9" si="16">ROUND((E4/D4),0)</f>
        <v>20181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1373</v>
      </c>
      <c r="R4" s="2">
        <v>39900000</v>
      </c>
    </row>
    <row r="5" spans="1:20" x14ac:dyDescent="0.25">
      <c r="A5" s="4">
        <f t="shared" si="9"/>
        <v>0</v>
      </c>
      <c r="B5" s="4">
        <f t="shared" si="10"/>
        <v>1776</v>
      </c>
      <c r="C5" s="4">
        <f t="shared" si="11"/>
        <v>2131.1999999999998</v>
      </c>
      <c r="D5" s="4">
        <f t="shared" si="12"/>
        <v>2557.4399999999996</v>
      </c>
      <c r="E5" s="5">
        <f t="shared" si="13"/>
        <v>45100000</v>
      </c>
      <c r="F5" s="9">
        <f t="shared" si="14"/>
        <v>25394</v>
      </c>
      <c r="G5" s="9">
        <f t="shared" si="15"/>
        <v>21162</v>
      </c>
      <c r="H5" s="9">
        <f t="shared" si="16"/>
        <v>17635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1776</v>
      </c>
      <c r="R5" s="2">
        <v>45100000</v>
      </c>
    </row>
    <row r="6" spans="1:20" x14ac:dyDescent="0.25">
      <c r="A6" s="4">
        <f t="shared" si="9"/>
        <v>0</v>
      </c>
      <c r="B6" s="4">
        <f t="shared" si="10"/>
        <v>1776</v>
      </c>
      <c r="C6" s="4">
        <f t="shared" si="11"/>
        <v>2131.1999999999998</v>
      </c>
      <c r="D6" s="4">
        <f t="shared" si="12"/>
        <v>2557.4399999999996</v>
      </c>
      <c r="E6" s="5">
        <f t="shared" si="13"/>
        <v>46100000</v>
      </c>
      <c r="F6" s="9">
        <f t="shared" si="14"/>
        <v>25957</v>
      </c>
      <c r="G6" s="9">
        <f t="shared" si="15"/>
        <v>21631</v>
      </c>
      <c r="H6" s="9">
        <f t="shared" si="16"/>
        <v>18026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1776</v>
      </c>
      <c r="R6" s="2">
        <v>46100000</v>
      </c>
    </row>
    <row r="7" spans="1:20" x14ac:dyDescent="0.25">
      <c r="A7" s="4">
        <f t="shared" si="9"/>
        <v>0</v>
      </c>
      <c r="B7" s="4">
        <f t="shared" si="10"/>
        <v>1776</v>
      </c>
      <c r="C7" s="4">
        <f t="shared" si="11"/>
        <v>2131.1999999999998</v>
      </c>
      <c r="D7" s="4">
        <f t="shared" si="12"/>
        <v>2557.4399999999996</v>
      </c>
      <c r="E7" s="5">
        <f t="shared" si="13"/>
        <v>51000000</v>
      </c>
      <c r="F7" s="9">
        <f t="shared" si="14"/>
        <v>28716</v>
      </c>
      <c r="G7" s="9">
        <f t="shared" si="15"/>
        <v>23930</v>
      </c>
      <c r="H7" s="9">
        <f t="shared" si="16"/>
        <v>19942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1776</v>
      </c>
      <c r="R7" s="2">
        <v>51000000</v>
      </c>
    </row>
    <row r="8" spans="1:20" x14ac:dyDescent="0.25">
      <c r="A8" s="4">
        <f t="shared" si="9"/>
        <v>0</v>
      </c>
      <c r="B8" s="4">
        <f t="shared" si="10"/>
        <v>1776</v>
      </c>
      <c r="C8" s="4">
        <f t="shared" si="11"/>
        <v>2131.1999999999998</v>
      </c>
      <c r="D8" s="4">
        <f t="shared" si="12"/>
        <v>2557.4399999999996</v>
      </c>
      <c r="E8" s="5">
        <f t="shared" si="13"/>
        <v>47000000</v>
      </c>
      <c r="F8" s="9">
        <f t="shared" si="14"/>
        <v>26464</v>
      </c>
      <c r="G8" s="9">
        <f t="shared" si="15"/>
        <v>22053</v>
      </c>
      <c r="H8" s="9">
        <f t="shared" si="16"/>
        <v>18378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1776</v>
      </c>
      <c r="R8" s="2">
        <v>47000000</v>
      </c>
    </row>
    <row r="9" spans="1:20" x14ac:dyDescent="0.25">
      <c r="A9" s="4">
        <f t="shared" si="9"/>
        <v>0</v>
      </c>
      <c r="B9" s="4">
        <f t="shared" si="10"/>
        <v>2401</v>
      </c>
      <c r="C9" s="4">
        <f t="shared" si="11"/>
        <v>2881.2</v>
      </c>
      <c r="D9" s="4">
        <f t="shared" si="12"/>
        <v>3457.4399999999996</v>
      </c>
      <c r="E9" s="5">
        <f t="shared" si="13"/>
        <v>51500000</v>
      </c>
      <c r="F9" s="9">
        <f t="shared" si="14"/>
        <v>21449</v>
      </c>
      <c r="G9" s="9">
        <f t="shared" si="15"/>
        <v>17874</v>
      </c>
      <c r="H9" s="9">
        <f t="shared" si="16"/>
        <v>14895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2401</v>
      </c>
      <c r="R9" s="2">
        <v>51500000</v>
      </c>
    </row>
    <row r="10" spans="1:20" s="43" customFormat="1" x14ac:dyDescent="0.25">
      <c r="A10" s="41">
        <f t="shared" si="0"/>
        <v>0</v>
      </c>
      <c r="B10" s="41">
        <f t="shared" si="1"/>
        <v>1776</v>
      </c>
      <c r="C10" s="41">
        <f t="shared" ref="C10:C14" si="19">B10*1.2</f>
        <v>2131.1999999999998</v>
      </c>
      <c r="D10" s="41">
        <f t="shared" si="2"/>
        <v>2557.4399999999996</v>
      </c>
      <c r="E10" s="42">
        <f t="shared" si="3"/>
        <v>42840000</v>
      </c>
      <c r="F10" s="41">
        <f t="shared" si="4"/>
        <v>24122</v>
      </c>
      <c r="G10" s="41">
        <f t="shared" si="5"/>
        <v>20101</v>
      </c>
      <c r="H10" s="41">
        <f t="shared" si="6"/>
        <v>16751</v>
      </c>
      <c r="I10" s="41" t="e">
        <f>#REF!</f>
        <v>#REF!</v>
      </c>
      <c r="J10" s="41">
        <f t="shared" si="7"/>
        <v>0</v>
      </c>
      <c r="O10" s="43">
        <v>0</v>
      </c>
      <c r="P10" s="43">
        <f t="shared" si="8"/>
        <v>0</v>
      </c>
      <c r="Q10" s="43">
        <v>1776</v>
      </c>
      <c r="R10" s="44">
        <v>42840000</v>
      </c>
    </row>
    <row r="11" spans="1:20" s="43" customFormat="1" x14ac:dyDescent="0.25">
      <c r="A11" s="41">
        <f t="shared" si="0"/>
        <v>0</v>
      </c>
      <c r="B11" s="41">
        <f t="shared" si="1"/>
        <v>2401</v>
      </c>
      <c r="C11" s="41">
        <f t="shared" si="19"/>
        <v>2881.2</v>
      </c>
      <c r="D11" s="41">
        <f t="shared" si="2"/>
        <v>3457.4399999999996</v>
      </c>
      <c r="E11" s="42">
        <f t="shared" si="3"/>
        <v>51500000</v>
      </c>
      <c r="F11" s="41">
        <f t="shared" si="4"/>
        <v>21449</v>
      </c>
      <c r="G11" s="41">
        <f t="shared" si="5"/>
        <v>17874</v>
      </c>
      <c r="H11" s="41">
        <f t="shared" si="6"/>
        <v>14895</v>
      </c>
      <c r="I11" s="41" t="e">
        <f>#REF!</f>
        <v>#REF!</v>
      </c>
      <c r="J11" s="41">
        <f t="shared" si="7"/>
        <v>0</v>
      </c>
      <c r="O11" s="43">
        <v>0</v>
      </c>
      <c r="P11" s="43">
        <f t="shared" si="8"/>
        <v>0</v>
      </c>
      <c r="Q11" s="43">
        <v>2401</v>
      </c>
      <c r="R11" s="44">
        <v>51500000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1">N16</f>
        <v>0</v>
      </c>
      <c r="B16" s="4">
        <f t="shared" ref="B16:B28" si="32">Q16</f>
        <v>1700</v>
      </c>
      <c r="C16" s="4">
        <f>B16*1.2</f>
        <v>2040</v>
      </c>
      <c r="D16" s="4">
        <f t="shared" ref="D16:D28" si="33">C16*1.2</f>
        <v>2448</v>
      </c>
      <c r="E16" s="5">
        <f t="shared" ref="E16:E28" si="34">R16</f>
        <v>59900000</v>
      </c>
      <c r="F16" s="9">
        <f t="shared" ref="F16:F28" si="35">ROUND((E16/B16),0)</f>
        <v>35235</v>
      </c>
      <c r="G16" s="9">
        <f t="shared" ref="G16:G28" si="36">ROUND((E16/C16),0)</f>
        <v>29363</v>
      </c>
      <c r="H16" s="9">
        <f t="shared" ref="H16:H28" si="37">ROUND((E16/D16),0)</f>
        <v>24469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1700</v>
      </c>
      <c r="R16" s="2">
        <v>59900000</v>
      </c>
    </row>
    <row r="17" spans="1:24" x14ac:dyDescent="0.25">
      <c r="A17" s="4">
        <f t="shared" si="31"/>
        <v>0</v>
      </c>
      <c r="B17" s="4">
        <f t="shared" si="32"/>
        <v>750</v>
      </c>
      <c r="C17" s="4">
        <f t="shared" ref="C17:C28" si="40">B17*1.2</f>
        <v>900</v>
      </c>
      <c r="D17" s="4">
        <f t="shared" si="33"/>
        <v>1080</v>
      </c>
      <c r="E17" s="5">
        <f t="shared" si="34"/>
        <v>17000000</v>
      </c>
      <c r="F17" s="9">
        <f t="shared" si="35"/>
        <v>22667</v>
      </c>
      <c r="G17" s="9">
        <f t="shared" si="36"/>
        <v>18889</v>
      </c>
      <c r="H17" s="9">
        <f t="shared" si="37"/>
        <v>15741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750</v>
      </c>
      <c r="R17" s="2">
        <v>17000000</v>
      </c>
    </row>
    <row r="18" spans="1:24" x14ac:dyDescent="0.25">
      <c r="A18" s="4">
        <f t="shared" si="31"/>
        <v>0</v>
      </c>
      <c r="B18" s="4">
        <f t="shared" si="32"/>
        <v>2000</v>
      </c>
      <c r="C18" s="4">
        <f t="shared" si="40"/>
        <v>2400</v>
      </c>
      <c r="D18" s="4">
        <f t="shared" si="33"/>
        <v>2880</v>
      </c>
      <c r="E18" s="5">
        <f t="shared" si="34"/>
        <v>65000000</v>
      </c>
      <c r="F18" s="9">
        <f t="shared" si="35"/>
        <v>32500</v>
      </c>
      <c r="G18" s="9">
        <f t="shared" si="36"/>
        <v>27083</v>
      </c>
      <c r="H18" s="9">
        <f t="shared" si="37"/>
        <v>22569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2000</v>
      </c>
      <c r="R18" s="2">
        <v>65000000</v>
      </c>
    </row>
    <row r="19" spans="1:24" x14ac:dyDescent="0.25">
      <c r="A19" s="4">
        <f t="shared" si="31"/>
        <v>0</v>
      </c>
      <c r="B19" s="4">
        <f t="shared" si="32"/>
        <v>1774</v>
      </c>
      <c r="C19" s="4">
        <f t="shared" si="40"/>
        <v>2128.7999999999997</v>
      </c>
      <c r="D19" s="4">
        <f t="shared" si="33"/>
        <v>2554.5599999999995</v>
      </c>
      <c r="E19" s="5">
        <f t="shared" si="34"/>
        <v>65000000</v>
      </c>
      <c r="F19" s="9">
        <f t="shared" si="35"/>
        <v>36640</v>
      </c>
      <c r="G19" s="9">
        <f t="shared" si="36"/>
        <v>30534</v>
      </c>
      <c r="H19" s="9">
        <f t="shared" si="37"/>
        <v>25445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1774</v>
      </c>
      <c r="R19" s="2">
        <v>65000000</v>
      </c>
    </row>
    <row r="20" spans="1:24" x14ac:dyDescent="0.25">
      <c r="A20" s="4">
        <f t="shared" si="31"/>
        <v>0</v>
      </c>
      <c r="B20" s="4">
        <f t="shared" si="32"/>
        <v>2000</v>
      </c>
      <c r="C20" s="4">
        <f t="shared" si="40"/>
        <v>2400</v>
      </c>
      <c r="D20" s="4">
        <f t="shared" si="33"/>
        <v>2880</v>
      </c>
      <c r="E20" s="5">
        <f t="shared" si="34"/>
        <v>65000000</v>
      </c>
      <c r="F20" s="9">
        <f t="shared" si="35"/>
        <v>32500</v>
      </c>
      <c r="G20" s="9">
        <f t="shared" si="36"/>
        <v>27083</v>
      </c>
      <c r="H20" s="9">
        <f t="shared" si="37"/>
        <v>22569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v>2000</v>
      </c>
      <c r="R20" s="2">
        <v>65000000</v>
      </c>
    </row>
    <row r="21" spans="1:24" s="43" customFormat="1" x14ac:dyDescent="0.25">
      <c r="A21" s="41">
        <f t="shared" si="31"/>
        <v>0</v>
      </c>
      <c r="B21" s="41">
        <f t="shared" si="32"/>
        <v>1279</v>
      </c>
      <c r="C21" s="41">
        <f t="shared" si="40"/>
        <v>1534.8</v>
      </c>
      <c r="D21" s="41">
        <f t="shared" si="33"/>
        <v>1841.7599999999998</v>
      </c>
      <c r="E21" s="42">
        <f t="shared" si="34"/>
        <v>37700000</v>
      </c>
      <c r="F21" s="41">
        <f t="shared" si="35"/>
        <v>29476</v>
      </c>
      <c r="G21" s="41">
        <f t="shared" si="36"/>
        <v>24563</v>
      </c>
      <c r="H21" s="41">
        <f t="shared" si="37"/>
        <v>20470</v>
      </c>
      <c r="I21" s="41" t="e">
        <f>#REF!</f>
        <v>#REF!</v>
      </c>
      <c r="J21" s="41">
        <f t="shared" si="38"/>
        <v>0</v>
      </c>
      <c r="O21" s="43">
        <v>0</v>
      </c>
      <c r="P21" s="43">
        <f t="shared" si="39"/>
        <v>0</v>
      </c>
      <c r="Q21" s="43">
        <v>1279</v>
      </c>
      <c r="R21" s="44">
        <v>37700000</v>
      </c>
    </row>
    <row r="22" spans="1:24" s="43" customFormat="1" x14ac:dyDescent="0.25">
      <c r="A22" s="41">
        <f t="shared" ref="A22:A24" si="41">N22</f>
        <v>0</v>
      </c>
      <c r="B22" s="41">
        <f t="shared" ref="B22:B24" si="42">Q22</f>
        <v>1278</v>
      </c>
      <c r="C22" s="41">
        <f t="shared" ref="C22:C24" si="43">B22*1.2</f>
        <v>1533.6</v>
      </c>
      <c r="D22" s="41">
        <f t="shared" ref="D22:D24" si="44">C22*1.2</f>
        <v>1840.32</v>
      </c>
      <c r="E22" s="42">
        <f t="shared" ref="E22:E24" si="45">R22</f>
        <v>35500000</v>
      </c>
      <c r="F22" s="41">
        <f t="shared" ref="F22:F24" si="46">ROUND((E22/B22),0)</f>
        <v>27778</v>
      </c>
      <c r="G22" s="41">
        <f t="shared" ref="G22:G24" si="47">ROUND((E22/C22),0)</f>
        <v>23148</v>
      </c>
      <c r="H22" s="41">
        <f t="shared" ref="H22:H24" si="48">ROUND((E22/D22),0)</f>
        <v>19290</v>
      </c>
      <c r="I22" s="41" t="e">
        <f>#REF!</f>
        <v>#REF!</v>
      </c>
      <c r="J22" s="41">
        <f t="shared" ref="J22:J24" si="49">S22</f>
        <v>0</v>
      </c>
      <c r="O22" s="43">
        <v>0</v>
      </c>
      <c r="P22" s="43">
        <f t="shared" ref="P22:P24" si="50">O22/1.2</f>
        <v>0</v>
      </c>
      <c r="Q22" s="43">
        <v>1278</v>
      </c>
      <c r="R22" s="44">
        <v>35500000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ref="Q23:Q24" si="51">P23/1.2</f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22300</v>
      </c>
      <c r="X31" s="22"/>
    </row>
    <row r="32" spans="1:24" ht="15.75" x14ac:dyDescent="0.25">
      <c r="D32" t="s">
        <v>40</v>
      </c>
      <c r="E32">
        <v>1788</v>
      </c>
      <c r="G32" s="6"/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57</v>
      </c>
      <c r="X34" s="31">
        <v>2021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4.5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22300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25000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1788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44700000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W45*0.95</f>
        <v>42465000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35760000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4827600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93125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R21:S21"/>
  <sheetViews>
    <sheetView zoomScaleNormal="100" workbookViewId="0">
      <selection activeCell="S22" sqref="S22"/>
    </sheetView>
  </sheetViews>
  <sheetFormatPr defaultRowHeight="15" x14ac:dyDescent="0.25"/>
  <sheetData>
    <row r="21" spans="18:19" x14ac:dyDescent="0.25">
      <c r="R21">
        <v>165</v>
      </c>
      <c r="S21">
        <f>R21*10.764</f>
        <v>1776.06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19" sqref="T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67E10-0A16-4E27-B891-D42CE8DCCBFB}">
  <dimension ref="A1"/>
  <sheetViews>
    <sheetView workbookViewId="0">
      <selection activeCell="T17" sqref="T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Q17" sqref="Q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4"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16674-B58F-4991-A65C-D232E4DE61B5}">
  <dimension ref="A1"/>
  <sheetViews>
    <sheetView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A1D6D-0FF8-4740-AA81-0C9A84FD28B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R20" sqref="R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21" sqref="S20:S2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K37" sqref="K3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Sheet14</vt:lpstr>
      <vt:lpstr>Sheet11</vt:lpstr>
      <vt:lpstr>Sheet12</vt:lpstr>
      <vt:lpstr>Sheet13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2024-08-30T09:45:05Z</dcterms:modified>
</cp:coreProperties>
</file>