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Valuation 2024\BOB- Bank of Baroda\RO- Regional Office\Naazreen Khan\"/>
    </mc:Choice>
  </mc:AlternateContent>
  <bookViews>
    <workbookView xWindow="0" yWindow="0" windowWidth="2049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9" r:id="rId7"/>
    <sheet name="Sheet4" sheetId="40" r:id="rId8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9" i="4" l="1"/>
  <c r="C17" i="25" l="1"/>
  <c r="P7" i="4"/>
  <c r="Q7" i="4" s="1"/>
  <c r="B7" i="4" s="1"/>
  <c r="J7" i="4"/>
  <c r="I7" i="4"/>
  <c r="E7" i="4"/>
  <c r="A7" i="4"/>
  <c r="P6" i="4"/>
  <c r="Q6" i="4" s="1"/>
  <c r="B6" i="4" s="1"/>
  <c r="J6" i="4"/>
  <c r="I6" i="4"/>
  <c r="E6" i="4"/>
  <c r="A6" i="4"/>
  <c r="B5" i="4"/>
  <c r="J5" i="4"/>
  <c r="I5" i="4"/>
  <c r="E5" i="4"/>
  <c r="A5" i="4"/>
  <c r="B4" i="4"/>
  <c r="J4" i="4"/>
  <c r="I4" i="4"/>
  <c r="E4" i="4"/>
  <c r="A4" i="4"/>
  <c r="B3" i="4"/>
  <c r="J3" i="4"/>
  <c r="I3" i="4"/>
  <c r="E3" i="4"/>
  <c r="A3" i="4"/>
  <c r="B2" i="4"/>
  <c r="J2" i="4"/>
  <c r="I2" i="4"/>
  <c r="E2" i="4"/>
  <c r="A2" i="4"/>
  <c r="F4" i="4" l="1"/>
  <c r="C4" i="4"/>
  <c r="F3" i="4"/>
  <c r="C3" i="4"/>
  <c r="F7" i="4"/>
  <c r="C7" i="4"/>
  <c r="F2" i="4"/>
  <c r="C2" i="4"/>
  <c r="F6" i="4"/>
  <c r="C6" i="4"/>
  <c r="F5" i="4"/>
  <c r="C5" i="4"/>
  <c r="Q13" i="4"/>
  <c r="B13" i="4" s="1"/>
  <c r="C13" i="4" s="1"/>
  <c r="D13" i="4" s="1"/>
  <c r="P13" i="4"/>
  <c r="J13" i="4"/>
  <c r="I13" i="4"/>
  <c r="E13" i="4"/>
  <c r="F13" i="4" s="1"/>
  <c r="A13" i="4"/>
  <c r="Q12" i="4"/>
  <c r="B12" i="4" s="1"/>
  <c r="C12" i="4" s="1"/>
  <c r="D12" i="4" s="1"/>
  <c r="P12" i="4"/>
  <c r="J12" i="4"/>
  <c r="I12" i="4"/>
  <c r="E12" i="4"/>
  <c r="F12" i="4" s="1"/>
  <c r="A12" i="4"/>
  <c r="Q11" i="4"/>
  <c r="B11" i="4" s="1"/>
  <c r="C11" i="4" s="1"/>
  <c r="D11" i="4" s="1"/>
  <c r="J11" i="4"/>
  <c r="I11" i="4"/>
  <c r="E11" i="4"/>
  <c r="A11" i="4"/>
  <c r="Q10" i="4"/>
  <c r="B10" i="4" s="1"/>
  <c r="C10" i="4" s="1"/>
  <c r="D10" i="4" s="1"/>
  <c r="J10" i="4"/>
  <c r="I10" i="4"/>
  <c r="E10" i="4"/>
  <c r="A10" i="4"/>
  <c r="B9" i="4"/>
  <c r="C9" i="4" s="1"/>
  <c r="D9" i="4" s="1"/>
  <c r="J9" i="4"/>
  <c r="I9" i="4"/>
  <c r="E9" i="4"/>
  <c r="A9" i="4"/>
  <c r="Q8" i="4"/>
  <c r="B8" i="4" s="1"/>
  <c r="C8" i="4" s="1"/>
  <c r="D8" i="4" s="1"/>
  <c r="P8" i="4"/>
  <c r="J8" i="4"/>
  <c r="I8" i="4"/>
  <c r="E8" i="4"/>
  <c r="F8" i="4" s="1"/>
  <c r="A8" i="4"/>
  <c r="F11" i="4" l="1"/>
  <c r="F10" i="4"/>
  <c r="F9" i="4"/>
  <c r="D5" i="4"/>
  <c r="H5" i="4" s="1"/>
  <c r="G5" i="4"/>
  <c r="D2" i="4"/>
  <c r="H2" i="4" s="1"/>
  <c r="G2" i="4"/>
  <c r="G3" i="4"/>
  <c r="D3" i="4"/>
  <c r="H3" i="4" s="1"/>
  <c r="G6" i="4"/>
  <c r="D6" i="4"/>
  <c r="H6" i="4" s="1"/>
  <c r="D7" i="4"/>
  <c r="H7" i="4" s="1"/>
  <c r="G7" i="4"/>
  <c r="D4" i="4"/>
  <c r="H4" i="4" s="1"/>
  <c r="G4" i="4"/>
  <c r="H8" i="4"/>
  <c r="H9" i="4"/>
  <c r="H10" i="4"/>
  <c r="H11" i="4"/>
  <c r="H12" i="4"/>
  <c r="H13" i="4"/>
  <c r="G8" i="4"/>
  <c r="G9" i="4"/>
  <c r="G10" i="4"/>
  <c r="G11" i="4"/>
  <c r="G12" i="4"/>
  <c r="G13" i="4"/>
  <c r="P18" i="4"/>
  <c r="Q18" i="4" s="1"/>
  <c r="Q17" i="4"/>
  <c r="P17" i="4"/>
  <c r="P16" i="4"/>
  <c r="Q16" i="4" s="1"/>
  <c r="P15" i="4"/>
  <c r="Q15" i="4" s="1"/>
  <c r="P14" i="4"/>
  <c r="Q14" i="4" s="1"/>
  <c r="N8" i="24" l="1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E5" i="25"/>
  <c r="P19" i="4" l="1"/>
  <c r="Q19" i="4" s="1"/>
  <c r="D23" i="23"/>
  <c r="C5" i="23"/>
  <c r="N13" i="24" l="1"/>
  <c r="F2" i="24"/>
  <c r="H2" i="24" s="1"/>
  <c r="E2" i="24"/>
  <c r="G2" i="24" s="1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H32" i="4" l="1"/>
  <c r="I31" i="4"/>
  <c r="I2" i="24"/>
  <c r="G34" i="4"/>
  <c r="H15" i="4"/>
  <c r="H14" i="4"/>
  <c r="F14" i="4"/>
  <c r="F15" i="4"/>
  <c r="G14" i="4"/>
  <c r="G15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6" i="23"/>
  <c r="C14" i="23"/>
  <c r="C10" i="23" l="1"/>
  <c r="C11" i="23" s="1"/>
  <c r="C12" i="23" s="1"/>
  <c r="C13" i="23" s="1"/>
  <c r="C16" i="23" s="1"/>
  <c r="C19" i="23" s="1"/>
  <c r="C20" i="23" l="1"/>
  <c r="B20" i="23" s="1"/>
  <c r="C25" i="23"/>
  <c r="C21" i="23"/>
  <c r="J19" i="4" l="1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7" i="4"/>
  <c r="H17" i="4" s="1"/>
  <c r="D18" i="4"/>
  <c r="H18" i="4" s="1"/>
  <c r="D16" i="4" l="1"/>
  <c r="H16" i="4" s="1"/>
</calcChain>
</file>

<file path=xl/sharedStrings.xml><?xml version="1.0" encoding="utf-8"?>
<sst xmlns="http://schemas.openxmlformats.org/spreadsheetml/2006/main" count="133" uniqueCount="100">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</sst>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43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448433</xdr:colOff>
      <xdr:row>31</xdr:row>
      <xdr:rowOff>170690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190476" cy="60761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381766</xdr:colOff>
      <xdr:row>30</xdr:row>
      <xdr:rowOff>142143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123809" cy="585714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418209</xdr:colOff>
      <xdr:row>30</xdr:row>
      <xdr:rowOff>46905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123809" cy="57619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85725</xdr:rowOff>
    </xdr:from>
    <xdr:to>
      <xdr:col>11</xdr:col>
      <xdr:colOff>418209</xdr:colOff>
      <xdr:row>33</xdr:row>
      <xdr:rowOff>56415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66725"/>
          <a:ext cx="7123809" cy="58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32535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30500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30500</v>
      </c>
      <c r="D5" s="56" t="s">
        <v>61</v>
      </c>
      <c r="E5" s="57">
        <f>ROUND(C5/10.764,0)</f>
        <v>2834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7300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23200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0.1</v>
      </c>
      <c r="D8" s="98">
        <f>1-C8</f>
        <v>0.9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20880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28180</v>
      </c>
      <c r="D10" s="56" t="s">
        <v>61</v>
      </c>
      <c r="E10" s="57">
        <f>ROUND(C10/10.764,0)</f>
        <v>2618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2014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10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50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550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E10*C16</f>
        <v>1439900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topLeftCell="A7" workbookViewId="0">
      <selection activeCell="G11" sqref="G11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4200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2200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10</v>
      </c>
      <c r="D7" s="24"/>
      <c r="F7" s="74"/>
      <c r="G7" s="74"/>
    </row>
    <row r="8" spans="1:9">
      <c r="A8" s="15" t="s">
        <v>18</v>
      </c>
      <c r="B8" s="23"/>
      <c r="C8" s="24"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15</v>
      </c>
      <c r="D10" s="24"/>
      <c r="F10" s="74"/>
      <c r="G10" s="74"/>
    </row>
    <row r="11" spans="1:9">
      <c r="A11" s="15"/>
      <c r="B11" s="25"/>
      <c r="C11" s="26">
        <f>C10%</f>
        <v>0.15</v>
      </c>
      <c r="D11" s="26"/>
      <c r="F11" s="74"/>
      <c r="G11" s="74"/>
    </row>
    <row r="12" spans="1:9">
      <c r="A12" s="15" t="s">
        <v>21</v>
      </c>
      <c r="B12" s="18"/>
      <c r="C12" s="19">
        <f>C6*C11</f>
        <v>300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1700</v>
      </c>
      <c r="D13" s="22"/>
      <c r="F13" s="74"/>
      <c r="G13" s="74"/>
    </row>
    <row r="14" spans="1:9">
      <c r="A14" s="15" t="s">
        <v>15</v>
      </c>
      <c r="B14" s="18"/>
      <c r="C14" s="19">
        <f>C5</f>
        <v>2200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3900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99</v>
      </c>
      <c r="B18" s="7"/>
      <c r="C18" s="72">
        <v>550</v>
      </c>
      <c r="D18" s="72"/>
      <c r="E18" s="73"/>
      <c r="F18" s="74"/>
      <c r="G18" s="74"/>
    </row>
    <row r="19" spans="1:7">
      <c r="A19" s="15"/>
      <c r="B19" s="6"/>
      <c r="C19" s="29">
        <f>C18*C16</f>
        <v>2145000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1833975</v>
      </c>
      <c r="C20" s="30">
        <f>C19*95%</f>
        <v>2037750</v>
      </c>
      <c r="D20" s="74" t="s">
        <v>24</v>
      </c>
      <c r="E20" s="30"/>
      <c r="F20" s="74" t="s">
        <v>24</v>
      </c>
      <c r="G20" s="74"/>
    </row>
    <row r="21" spans="1:7">
      <c r="A21" s="15"/>
      <c r="C21" s="30">
        <f>C19*80%</f>
        <v>1716000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1100000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4468.75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C1" zoomScale="70" zoomScaleNormal="70" workbookViewId="0">
      <selection activeCell="R12" sqref="R12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7" si="0">N2</f>
        <v>0</v>
      </c>
      <c r="B2" s="4">
        <f t="shared" ref="B2:B7" si="1">Q2</f>
        <v>888</v>
      </c>
      <c r="C2" s="4">
        <f t="shared" ref="C2:C7" si="2">B2*1.2</f>
        <v>1065.5999999999999</v>
      </c>
      <c r="D2" s="4">
        <f t="shared" ref="D2:D7" si="3">C2*1.2</f>
        <v>1278.7199999999998</v>
      </c>
      <c r="E2" s="5">
        <f t="shared" ref="E2:E7" si="4">R2</f>
        <v>4501000</v>
      </c>
      <c r="F2" s="4">
        <f t="shared" ref="F2:F7" si="5">ROUND((E2/B2),0)</f>
        <v>5069</v>
      </c>
      <c r="G2" s="4">
        <f t="shared" ref="G2:G7" si="6">ROUND((E2/C2),0)</f>
        <v>4224</v>
      </c>
      <c r="H2" s="4">
        <f t="shared" ref="H2:H7" si="7">ROUND((E2/D2),0)</f>
        <v>3520</v>
      </c>
      <c r="I2" s="4">
        <f t="shared" ref="I2:I7" si="8">T2</f>
        <v>0</v>
      </c>
      <c r="J2" s="4">
        <f t="shared" ref="J2:J7" si="9">U2</f>
        <v>0</v>
      </c>
      <c r="K2" s="71"/>
      <c r="L2" s="71"/>
      <c r="M2" s="71"/>
      <c r="N2" s="71"/>
      <c r="O2" s="71">
        <v>0</v>
      </c>
      <c r="P2" s="71">
        <v>0</v>
      </c>
      <c r="Q2" s="71">
        <v>888</v>
      </c>
      <c r="R2" s="2">
        <v>4501000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4" t="e">
        <f t="shared" si="5"/>
        <v>#DIV/0!</v>
      </c>
      <c r="G3" s="4" t="e">
        <f t="shared" si="6"/>
        <v>#DIV/0!</v>
      </c>
      <c r="H3" s="4" t="e">
        <f t="shared" si="7"/>
        <v>#DIV/0!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v>0</v>
      </c>
      <c r="Q3" s="71">
        <v>0</v>
      </c>
      <c r="R3" s="2">
        <v>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v>0</v>
      </c>
      <c r="Q4" s="71"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v>0</v>
      </c>
      <c r="Q5" s="71"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ref="P6" si="10">O6/1.2</f>
        <v>0</v>
      </c>
      <c r="Q6" s="71">
        <f t="shared" ref="Q6:Q7" si="11">P6/1.2</f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si="11"/>
        <v>0</v>
      </c>
      <c r="R7" s="2">
        <v>0</v>
      </c>
      <c r="S7" s="2"/>
      <c r="T7" s="2"/>
    </row>
    <row r="8" spans="1:35">
      <c r="A8" s="4">
        <f t="shared" ref="A8:A13" si="12">N8</f>
        <v>0</v>
      </c>
      <c r="B8" s="4">
        <f t="shared" ref="B8:B13" si="13">Q8</f>
        <v>1133.3333333333335</v>
      </c>
      <c r="C8" s="4">
        <f t="shared" ref="C8:C13" si="14">B8*1.2</f>
        <v>1360.0000000000002</v>
      </c>
      <c r="D8" s="4">
        <f t="shared" ref="D8:D13" si="15">C8*1.2</f>
        <v>1632.0000000000002</v>
      </c>
      <c r="E8" s="5">
        <f t="shared" ref="E8:E13" si="16">R8</f>
        <v>6365000</v>
      </c>
      <c r="F8" s="4">
        <f t="shared" ref="F8:F13" si="17">ROUND((E8/B8),0)</f>
        <v>5616</v>
      </c>
      <c r="G8" s="4">
        <f t="shared" ref="G8:G13" si="18">ROUND((E8/C8),0)</f>
        <v>4680</v>
      </c>
      <c r="H8" s="4">
        <f t="shared" ref="H8:H13" si="19">ROUND((E8/D8),0)</f>
        <v>3900</v>
      </c>
      <c r="I8" s="4">
        <f t="shared" ref="I8:I13" si="20">T8</f>
        <v>0</v>
      </c>
      <c r="J8" s="4">
        <f t="shared" ref="J8:J13" si="21">U8</f>
        <v>0</v>
      </c>
      <c r="K8" s="71"/>
      <c r="L8" s="71"/>
      <c r="M8" s="71"/>
      <c r="N8" s="71"/>
      <c r="O8" s="71">
        <v>1632</v>
      </c>
      <c r="P8" s="71">
        <f t="shared" ref="P8:P9" si="22">O8/1.2</f>
        <v>1360</v>
      </c>
      <c r="Q8" s="71">
        <f t="shared" ref="Q8:Q13" si="23">P8/1.2</f>
        <v>1133.3333333333335</v>
      </c>
      <c r="R8" s="2">
        <v>6365000</v>
      </c>
      <c r="S8" s="2"/>
      <c r="T8" s="2"/>
    </row>
    <row r="9" spans="1:35">
      <c r="A9" s="4">
        <f t="shared" si="12"/>
        <v>0</v>
      </c>
      <c r="B9" s="4">
        <f t="shared" si="13"/>
        <v>861</v>
      </c>
      <c r="C9" s="4">
        <f t="shared" si="14"/>
        <v>1033.2</v>
      </c>
      <c r="D9" s="4">
        <f t="shared" si="15"/>
        <v>1239.8399999999999</v>
      </c>
      <c r="E9" s="5">
        <f t="shared" si="16"/>
        <v>3720000</v>
      </c>
      <c r="F9" s="4">
        <f t="shared" si="17"/>
        <v>4321</v>
      </c>
      <c r="G9" s="4">
        <f t="shared" si="18"/>
        <v>3600</v>
      </c>
      <c r="H9" s="4">
        <f t="shared" si="19"/>
        <v>3000</v>
      </c>
      <c r="I9" s="4">
        <f t="shared" si="20"/>
        <v>0</v>
      </c>
      <c r="J9" s="4">
        <f t="shared" si="21"/>
        <v>0</v>
      </c>
      <c r="K9" s="71"/>
      <c r="L9" s="71"/>
      <c r="M9" s="71"/>
      <c r="N9" s="71"/>
      <c r="O9" s="71">
        <v>0</v>
      </c>
      <c r="P9" s="71">
        <f t="shared" si="22"/>
        <v>0</v>
      </c>
      <c r="Q9" s="71">
        <v>861</v>
      </c>
      <c r="R9" s="2">
        <v>3720000</v>
      </c>
      <c r="S9" s="2"/>
      <c r="T9" s="2"/>
    </row>
    <row r="10" spans="1:35">
      <c r="A10" s="4">
        <f t="shared" si="12"/>
        <v>0</v>
      </c>
      <c r="B10" s="4">
        <f t="shared" si="13"/>
        <v>462.5</v>
      </c>
      <c r="C10" s="4">
        <f t="shared" si="14"/>
        <v>555</v>
      </c>
      <c r="D10" s="4">
        <f t="shared" si="15"/>
        <v>666</v>
      </c>
      <c r="E10" s="5">
        <f t="shared" si="16"/>
        <v>2500000</v>
      </c>
      <c r="F10" s="4">
        <f t="shared" si="17"/>
        <v>5405</v>
      </c>
      <c r="G10" s="4">
        <f t="shared" si="18"/>
        <v>4505</v>
      </c>
      <c r="H10" s="4">
        <f t="shared" si="19"/>
        <v>3754</v>
      </c>
      <c r="I10" s="4">
        <f t="shared" si="20"/>
        <v>0</v>
      </c>
      <c r="J10" s="4">
        <f t="shared" si="21"/>
        <v>0</v>
      </c>
      <c r="K10" s="71"/>
      <c r="L10" s="71"/>
      <c r="M10" s="71"/>
      <c r="N10" s="71"/>
      <c r="O10" s="71">
        <v>0</v>
      </c>
      <c r="P10" s="71">
        <v>555</v>
      </c>
      <c r="Q10" s="71">
        <f t="shared" si="23"/>
        <v>462.5</v>
      </c>
      <c r="R10" s="2">
        <v>2500000</v>
      </c>
      <c r="S10" s="2"/>
    </row>
    <row r="11" spans="1:35" ht="16.5">
      <c r="A11" s="4">
        <f t="shared" si="12"/>
        <v>0</v>
      </c>
      <c r="B11" s="4">
        <f t="shared" si="13"/>
        <v>916.66666666666674</v>
      </c>
      <c r="C11" s="4">
        <f t="shared" si="14"/>
        <v>1100</v>
      </c>
      <c r="D11" s="4">
        <f t="shared" si="15"/>
        <v>1320</v>
      </c>
      <c r="E11" s="5">
        <f t="shared" si="16"/>
        <v>5200000</v>
      </c>
      <c r="F11" s="4">
        <f t="shared" si="17"/>
        <v>5673</v>
      </c>
      <c r="G11" s="4">
        <f t="shared" si="18"/>
        <v>4727</v>
      </c>
      <c r="H11" s="4">
        <f t="shared" si="19"/>
        <v>3939</v>
      </c>
      <c r="I11" s="4">
        <f t="shared" si="20"/>
        <v>0</v>
      </c>
      <c r="J11" s="4">
        <f t="shared" si="21"/>
        <v>0</v>
      </c>
      <c r="K11" s="71"/>
      <c r="L11" s="71"/>
      <c r="M11" s="71"/>
      <c r="N11" s="71"/>
      <c r="O11" s="71">
        <v>0</v>
      </c>
      <c r="P11" s="71">
        <v>1100</v>
      </c>
      <c r="Q11" s="71">
        <f t="shared" si="23"/>
        <v>916.66666666666674</v>
      </c>
      <c r="R11" s="2">
        <v>5200000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O14" s="71">
        <v>0</v>
      </c>
      <c r="P14" s="71">
        <f t="shared" ref="P14:P16" si="34">O14/1.2</f>
        <v>0</v>
      </c>
      <c r="Q14" s="71">
        <f t="shared" ref="Q14:Q18" si="35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O15" s="71">
        <v>0</v>
      </c>
      <c r="P15" s="71">
        <f t="shared" si="34"/>
        <v>0</v>
      </c>
      <c r="Q15" s="71">
        <f t="shared" si="35"/>
        <v>0</v>
      </c>
      <c r="R15" s="2">
        <v>0</v>
      </c>
      <c r="S15" s="2"/>
    </row>
    <row r="16" spans="1:35">
      <c r="A16" s="4">
        <f t="shared" ref="A16:A19" si="36">N16</f>
        <v>0</v>
      </c>
      <c r="B16" s="4">
        <f t="shared" ref="B16:B19" si="37">Q16</f>
        <v>0</v>
      </c>
      <c r="C16" s="4">
        <f t="shared" ref="C16:C19" si="38">B16*1.2</f>
        <v>0</v>
      </c>
      <c r="D16" s="4">
        <f t="shared" ref="D16:D19" si="39">C16*1.2</f>
        <v>0</v>
      </c>
      <c r="E16" s="5">
        <f t="shared" ref="E16:E19" si="40">R16</f>
        <v>0</v>
      </c>
      <c r="F16" s="4" t="e">
        <f t="shared" ref="F16:F19" si="41">ROUND((E16/B16),0)</f>
        <v>#DIV/0!</v>
      </c>
      <c r="G16" s="4" t="e">
        <f t="shared" ref="G16:G19" si="42">ROUND((E16/C16),0)</f>
        <v>#DIV/0!</v>
      </c>
      <c r="H16" s="4" t="e">
        <f t="shared" ref="H16:H19" si="43">ROUND((E16/D16),0)</f>
        <v>#DIV/0!</v>
      </c>
      <c r="I16" s="4">
        <f t="shared" ref="I16:J19" si="44">T16</f>
        <v>0</v>
      </c>
      <c r="J16" s="4">
        <f t="shared" si="44"/>
        <v>0</v>
      </c>
      <c r="O16" s="71">
        <v>0</v>
      </c>
      <c r="P16" s="71">
        <f t="shared" si="34"/>
        <v>0</v>
      </c>
      <c r="Q16" s="71">
        <f t="shared" si="35"/>
        <v>0</v>
      </c>
      <c r="R16" s="2">
        <v>0</v>
      </c>
      <c r="S16" s="2"/>
    </row>
    <row r="17" spans="1:19">
      <c r="A17" s="4">
        <f t="shared" si="36"/>
        <v>0</v>
      </c>
      <c r="B17" s="4">
        <f t="shared" si="37"/>
        <v>0</v>
      </c>
      <c r="C17" s="4">
        <f t="shared" si="38"/>
        <v>0</v>
      </c>
      <c r="D17" s="4">
        <f t="shared" si="39"/>
        <v>0</v>
      </c>
      <c r="E17" s="5">
        <f t="shared" si="40"/>
        <v>0</v>
      </c>
      <c r="F17" s="4" t="e">
        <f t="shared" si="41"/>
        <v>#DIV/0!</v>
      </c>
      <c r="G17" s="4" t="e">
        <f t="shared" si="42"/>
        <v>#DIV/0!</v>
      </c>
      <c r="H17" s="4" t="e">
        <f t="shared" si="43"/>
        <v>#DIV/0!</v>
      </c>
      <c r="I17" s="4">
        <f t="shared" si="44"/>
        <v>0</v>
      </c>
      <c r="J17" s="4">
        <f t="shared" si="44"/>
        <v>0</v>
      </c>
      <c r="O17" s="71">
        <v>0</v>
      </c>
      <c r="P17" s="71">
        <f>O17/1.2</f>
        <v>0</v>
      </c>
      <c r="Q17" s="71">
        <f t="shared" si="35"/>
        <v>0</v>
      </c>
      <c r="R17" s="2">
        <v>0</v>
      </c>
      <c r="S17" s="2"/>
    </row>
    <row r="18" spans="1:19">
      <c r="A18" s="4">
        <f t="shared" si="36"/>
        <v>0</v>
      </c>
      <c r="B18" s="4">
        <f t="shared" si="37"/>
        <v>0</v>
      </c>
      <c r="C18" s="4">
        <f t="shared" si="38"/>
        <v>0</v>
      </c>
      <c r="D18" s="4">
        <f t="shared" si="39"/>
        <v>0</v>
      </c>
      <c r="E18" s="5">
        <f t="shared" si="40"/>
        <v>0</v>
      </c>
      <c r="F18" s="4" t="e">
        <f t="shared" si="41"/>
        <v>#DIV/0!</v>
      </c>
      <c r="G18" s="4" t="e">
        <f t="shared" si="42"/>
        <v>#DIV/0!</v>
      </c>
      <c r="H18" s="4" t="e">
        <f t="shared" si="43"/>
        <v>#DIV/0!</v>
      </c>
      <c r="I18" s="4">
        <f t="shared" si="44"/>
        <v>0</v>
      </c>
      <c r="J18" s="4">
        <f t="shared" si="44"/>
        <v>0</v>
      </c>
      <c r="O18" s="71">
        <v>0</v>
      </c>
      <c r="P18" s="71">
        <f>O18/1.2</f>
        <v>0</v>
      </c>
      <c r="Q18" s="71">
        <f t="shared" si="35"/>
        <v>0</v>
      </c>
      <c r="R18" s="2">
        <v>0</v>
      </c>
      <c r="S18" s="2"/>
    </row>
    <row r="19" spans="1:19">
      <c r="A19" s="4">
        <f t="shared" si="36"/>
        <v>0</v>
      </c>
      <c r="B19" s="4">
        <f t="shared" si="37"/>
        <v>0</v>
      </c>
      <c r="C19" s="4">
        <f t="shared" si="38"/>
        <v>0</v>
      </c>
      <c r="D19" s="4">
        <f t="shared" si="39"/>
        <v>0</v>
      </c>
      <c r="E19" s="5">
        <f t="shared" si="40"/>
        <v>0</v>
      </c>
      <c r="F19" s="4" t="e">
        <f t="shared" si="41"/>
        <v>#DIV/0!</v>
      </c>
      <c r="G19" s="4" t="e">
        <f t="shared" si="42"/>
        <v>#DIV/0!</v>
      </c>
      <c r="H19" s="4" t="e">
        <f t="shared" si="43"/>
        <v>#DIV/0!</v>
      </c>
      <c r="I19" s="4">
        <f t="shared" si="44"/>
        <v>0</v>
      </c>
      <c r="J19" s="4">
        <f t="shared" si="44"/>
        <v>0</v>
      </c>
      <c r="O19" s="71">
        <v>0</v>
      </c>
      <c r="P19" s="71">
        <f>O19/1.2</f>
        <v>0</v>
      </c>
      <c r="Q19" s="71">
        <f t="shared" ref="Q19" si="45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zoomScale="115" zoomScaleNormal="115" workbookViewId="0">
      <selection activeCell="H8" activeCellId="1" sqref="G3 H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8"/>
  <sheetViews>
    <sheetView zoomScale="115" zoomScaleNormal="115" workbookViewId="0">
      <selection activeCell="G8" sqref="G8"/>
    </sheetView>
  </sheetViews>
  <sheetFormatPr defaultRowHeight="15"/>
  <sheetData>
    <row r="8" spans="7:7">
      <c r="G8" s="71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I4" sqref="I4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H13" activeCellId="1" sqref="H8 H13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Rushi</cp:lastModifiedBy>
  <cp:lastPrinted>2019-11-05T06:14:02Z</cp:lastPrinted>
  <dcterms:created xsi:type="dcterms:W3CDTF">2018-02-17T10:36:41Z</dcterms:created>
  <dcterms:modified xsi:type="dcterms:W3CDTF">2024-08-26T05:52:32Z</dcterms:modified>
</cp:coreProperties>
</file>