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6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40" r:id="rId7"/>
    <sheet name="Sheet3" sheetId="39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4"/>
  <c r="B17" s="1"/>
  <c r="C17" s="1"/>
  <c r="P17"/>
  <c r="J17"/>
  <c r="I17"/>
  <c r="E17"/>
  <c r="F17" s="1"/>
  <c r="A17"/>
  <c r="Q16"/>
  <c r="B16" s="1"/>
  <c r="C16" s="1"/>
  <c r="P16"/>
  <c r="J16"/>
  <c r="I16"/>
  <c r="E16"/>
  <c r="F16" s="1"/>
  <c r="A16"/>
  <c r="Q15"/>
  <c r="B15" s="1"/>
  <c r="C15" s="1"/>
  <c r="P15"/>
  <c r="J15"/>
  <c r="I15"/>
  <c r="E15"/>
  <c r="F15" s="1"/>
  <c r="A15"/>
  <c r="Q14"/>
  <c r="B14" s="1"/>
  <c r="C14" s="1"/>
  <c r="P14"/>
  <c r="J14"/>
  <c r="I14"/>
  <c r="E14"/>
  <c r="F14" s="1"/>
  <c r="A14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0"/>
  <c r="B10" s="1"/>
  <c r="C10" s="1"/>
  <c r="P10"/>
  <c r="J10"/>
  <c r="I10"/>
  <c r="E10"/>
  <c r="F10" s="1"/>
  <c r="A10"/>
  <c r="Q9"/>
  <c r="B9" s="1"/>
  <c r="C9" s="1"/>
  <c r="P9"/>
  <c r="J9"/>
  <c r="I9"/>
  <c r="E9"/>
  <c r="F9" s="1"/>
  <c r="A9"/>
  <c r="Q8"/>
  <c r="B8" s="1"/>
  <c r="C8" s="1"/>
  <c r="P8"/>
  <c r="J8"/>
  <c r="I8"/>
  <c r="E8"/>
  <c r="F8" s="1"/>
  <c r="A8"/>
  <c r="Q7"/>
  <c r="B7" s="1"/>
  <c r="C7" s="1"/>
  <c r="P7"/>
  <c r="J7"/>
  <c r="I7"/>
  <c r="E7"/>
  <c r="F7" s="1"/>
  <c r="A7"/>
  <c r="Q6"/>
  <c r="B6" s="1"/>
  <c r="C6" s="1"/>
  <c r="P6"/>
  <c r="J6"/>
  <c r="I6"/>
  <c r="E6"/>
  <c r="F6" s="1"/>
  <c r="A6"/>
  <c r="Q5"/>
  <c r="B5" s="1"/>
  <c r="C5" s="1"/>
  <c r="P5"/>
  <c r="J5"/>
  <c r="I5"/>
  <c r="E5"/>
  <c r="F5" s="1"/>
  <c r="A5"/>
  <c r="B4"/>
  <c r="C4" s="1"/>
  <c r="P4"/>
  <c r="J4"/>
  <c r="I4"/>
  <c r="E4"/>
  <c r="F4" s="1"/>
  <c r="A4"/>
  <c r="Q3"/>
  <c r="B3" s="1"/>
  <c r="C3" s="1"/>
  <c r="J3"/>
  <c r="I3"/>
  <c r="E3"/>
  <c r="F3" s="1"/>
  <c r="A3"/>
  <c r="Q2"/>
  <c r="B2" s="1"/>
  <c r="C2" s="1"/>
  <c r="J2"/>
  <c r="I2"/>
  <c r="E2"/>
  <c r="F2" s="1"/>
  <c r="A2"/>
  <c r="D17" i="25"/>
  <c r="G2" i="4" l="1"/>
  <c r="D2"/>
  <c r="H2" s="1"/>
  <c r="D4"/>
  <c r="H4" s="1"/>
  <c r="G4"/>
  <c r="G6"/>
  <c r="D6"/>
  <c r="H6" s="1"/>
  <c r="G8"/>
  <c r="D8"/>
  <c r="H8" s="1"/>
  <c r="G10"/>
  <c r="D10"/>
  <c r="H10" s="1"/>
  <c r="G12"/>
  <c r="D12"/>
  <c r="H12" s="1"/>
  <c r="G14"/>
  <c r="D14"/>
  <c r="H14" s="1"/>
  <c r="G16"/>
  <c r="D16"/>
  <c r="H16" s="1"/>
  <c r="D3"/>
  <c r="H3" s="1"/>
  <c r="G3"/>
  <c r="G5"/>
  <c r="D5"/>
  <c r="H5" s="1"/>
  <c r="G7"/>
  <c r="D7"/>
  <c r="H7" s="1"/>
  <c r="G9"/>
  <c r="D9"/>
  <c r="H9" s="1"/>
  <c r="D11"/>
  <c r="H11" s="1"/>
  <c r="G11"/>
  <c r="G13"/>
  <c r="D13"/>
  <c r="H13" s="1"/>
  <c r="D15"/>
  <c r="H15" s="1"/>
  <c r="G15"/>
  <c r="G17"/>
  <c r="D17"/>
  <c r="H17" s="1"/>
  <c r="P18"/>
  <c r="Q18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B20" s="1"/>
  <c r="C21"/>
  <c r="C25"/>
  <c r="J19" i="4" l="1"/>
  <c r="I19"/>
  <c r="E19"/>
  <c r="A19"/>
  <c r="J18"/>
  <c r="I18"/>
  <c r="E18"/>
  <c r="A18"/>
  <c r="B18" l="1"/>
  <c r="B19"/>
  <c r="C19" l="1"/>
  <c r="G19" s="1"/>
  <c r="F19"/>
  <c r="C18"/>
  <c r="G18" s="1"/>
  <c r="F18"/>
  <c r="D19"/>
  <c r="H19" s="1"/>
  <c r="D18"/>
  <c r="H18" s="1"/>
</calcChain>
</file>

<file path=xl/sharedStrings.xml><?xml version="1.0" encoding="utf-8"?>
<sst xmlns="http://schemas.openxmlformats.org/spreadsheetml/2006/main" count="134" uniqueCount="100">
  <si>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</si>
  <si>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</si>
  <si>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</si>
  <si>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</si>
  <si>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</si>
  <si>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</si>
  <si>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</si>
  <si>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</si>
  <si>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</si>
  <si>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</si>
  <si>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</si>
  <si>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</si>
  <si>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</si>
  <si>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</si>
  <si>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</si>
  <si>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</si>
  <si>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</si>
  <si>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</si>
  <si>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</si>
  <si>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</si>
  <si>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</si>
  <si>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</si>
  <si>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</si>
  <si>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</si>
  <si>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</si>
  <si>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</si>
  <si>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</si>
  <si>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</si>
  <si>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</si>
  <si>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</si>
  <si>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</si>
  <si>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</si>
  <si>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</si>
  <si>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</si>
  <si>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</si>
  <si>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</si>
  <si>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</si>
  <si>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</si>
  <si>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</si>
  <si>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</si>
  <si>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</si>
  <si>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</si>
  <si>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</si>
  <si>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</si>
  <si>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</si>
  <si>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</si>
  <si>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</si>
  <si>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</si>
  <si>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</si>
  <si>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</si>
  <si>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</si>
  <si>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</si>
  <si>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</si>
  <si>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</si>
  <si>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</si>
  <si>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</si>
  <si>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</si>
  <si>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</si>
  <si>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</si>
  <si>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</si>
  <si>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</si>
  <si>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</si>
  <si>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</si>
  <si>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</si>
  <si>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</si>
  <si>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</si>
  <si>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</si>
  <si>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</si>
  <si>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</si>
  <si>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</si>
  <si>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</si>
  <si>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</si>
  <si>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</si>
  <si>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</si>
  <si>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</si>
  <si>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</si>
  <si>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</si>
  <si>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</si>
  <si>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</si>
  <si>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</si>
  <si>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</si>
  <si>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</si>
  <si>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</si>
  <si>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</si>
  <si>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</si>
  <si>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</si>
  <si>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</si>
  <si>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</si>
  <si>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</si>
  <si>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</si>
  <si>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</si>
  <si>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</si>
  <si>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</si>
  <si>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</si>
  <si>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</si>
  <si>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</si>
  <si>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</si>
  <si>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</si>
  <si>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IIGR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</si>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</sst>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49696</xdr:rowOff>
    </xdr:from>
    <xdr:to>
      <xdr:col>9</xdr:col>
      <xdr:colOff>180976</xdr:colOff>
      <xdr:row>30</xdr:row>
      <xdr:rowOff>97321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696"/>
          <a:ext cx="5697193" cy="5762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161192</xdr:rowOff>
    </xdr:from>
    <xdr:to>
      <xdr:col>9</xdr:col>
      <xdr:colOff>0</xdr:colOff>
      <xdr:row>32</xdr:row>
      <xdr:rowOff>46892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2192"/>
          <a:ext cx="5473212" cy="5600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133350</xdr:rowOff>
    </xdr:from>
    <xdr:to>
      <xdr:col>9</xdr:col>
      <xdr:colOff>504825</xdr:colOff>
      <xdr:row>29</xdr:row>
      <xdr:rowOff>180975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133350"/>
          <a:ext cx="5676900" cy="5572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358588</xdr:colOff>
      <xdr:row>10</xdr:row>
      <xdr:rowOff>156882</xdr:rowOff>
    </xdr:from>
    <xdr:to>
      <xdr:col>11</xdr:col>
      <xdr:colOff>510989</xdr:colOff>
      <xdr:row>39</xdr:row>
      <xdr:rowOff>61632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3706" y="2061882"/>
          <a:ext cx="6203577" cy="542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4" sqref="C14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36235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34200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34200</v>
      </c>
      <c r="D5" s="56" t="s">
        <v>61</v>
      </c>
      <c r="E5" s="57">
        <f>ROUND(C5/10.764,0)</f>
        <v>3177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11800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22400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0.12</v>
      </c>
      <c r="D8" s="98">
        <f>1-C8</f>
        <v>0.88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19712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31512</v>
      </c>
      <c r="D10" s="56" t="s">
        <v>61</v>
      </c>
      <c r="E10" s="57">
        <f>ROUND(C10/10.764,0)</f>
        <v>2928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2012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12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48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661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1935408</v>
      </c>
      <c r="D17" s="71">
        <f>C16*2000</f>
        <v>1322000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6000</v>
      </c>
      <c r="D3" s="20" t="s">
        <v>99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12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18</v>
      </c>
      <c r="D10" s="24"/>
      <c r="F10" s="74"/>
      <c r="G10" s="74"/>
    </row>
    <row r="11" spans="1:9">
      <c r="A11" s="15"/>
      <c r="B11" s="25"/>
      <c r="C11" s="26">
        <f>C10%</f>
        <v>0.18</v>
      </c>
      <c r="D11" s="26"/>
      <c r="F11" s="74"/>
      <c r="G11" s="74"/>
    </row>
    <row r="12" spans="1:9">
      <c r="A12" s="15" t="s">
        <v>21</v>
      </c>
      <c r="B12" s="18"/>
      <c r="C12" s="19">
        <f>C6*C11</f>
        <v>360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1640</v>
      </c>
      <c r="D13" s="22"/>
      <c r="F13" s="74"/>
      <c r="G13" s="74"/>
    </row>
    <row r="14" spans="1:9">
      <c r="A14" s="15" t="s">
        <v>15</v>
      </c>
      <c r="B14" s="18"/>
      <c r="C14" s="19">
        <f>C5</f>
        <v>4000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5640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551</v>
      </c>
      <c r="D18" s="72"/>
      <c r="E18" s="73"/>
      <c r="F18" s="74"/>
      <c r="G18" s="74"/>
    </row>
    <row r="19" spans="1:7">
      <c r="A19" s="15"/>
      <c r="B19" s="6"/>
      <c r="C19" s="29">
        <f>C18*C16</f>
        <v>3107640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2377344.6</v>
      </c>
      <c r="C20" s="30">
        <f>C19*85%</f>
        <v>2641494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C19*70%</f>
        <v>2175348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1102000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6474.25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Q5" sqref="Q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7" si="0">N2</f>
        <v>0</v>
      </c>
      <c r="B2" s="4">
        <f t="shared" ref="B2:B17" si="1">Q2</f>
        <v>841.66666666666674</v>
      </c>
      <c r="C2" s="4">
        <f t="shared" ref="C2:C17" si="2">B2*1.2</f>
        <v>1010</v>
      </c>
      <c r="D2" s="4">
        <f t="shared" ref="D2:D17" si="3">C2*1.2</f>
        <v>1212</v>
      </c>
      <c r="E2" s="5">
        <f t="shared" ref="E2:E17" si="4">R2</f>
        <v>4500000</v>
      </c>
      <c r="F2" s="4">
        <f t="shared" ref="F2:F17" si="5">ROUND((E2/B2),0)</f>
        <v>5347</v>
      </c>
      <c r="G2" s="4">
        <f t="shared" ref="G2:G17" si="6">ROUND((E2/C2),0)</f>
        <v>4455</v>
      </c>
      <c r="H2" s="4">
        <f t="shared" ref="H2:H17" si="7">ROUND((E2/D2),0)</f>
        <v>3713</v>
      </c>
      <c r="I2" s="4">
        <f t="shared" ref="I2:I17" si="8">T2</f>
        <v>0</v>
      </c>
      <c r="J2" s="4">
        <f t="shared" ref="J2:J17" si="9">U2</f>
        <v>0</v>
      </c>
      <c r="K2" s="71"/>
      <c r="L2" s="71"/>
      <c r="M2" s="71"/>
      <c r="N2" s="71"/>
      <c r="O2" s="71">
        <v>0</v>
      </c>
      <c r="P2" s="71">
        <v>1010</v>
      </c>
      <c r="Q2" s="71">
        <f t="shared" ref="Q2:Q17" si="10">P2/1.2</f>
        <v>841.66666666666674</v>
      </c>
      <c r="R2" s="2">
        <v>4500000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708.33333333333337</v>
      </c>
      <c r="C3" s="4">
        <f t="shared" si="2"/>
        <v>850</v>
      </c>
      <c r="D3" s="4">
        <f t="shared" si="3"/>
        <v>1020</v>
      </c>
      <c r="E3" s="5">
        <f t="shared" si="4"/>
        <v>4200000</v>
      </c>
      <c r="F3" s="4">
        <f t="shared" si="5"/>
        <v>5929</v>
      </c>
      <c r="G3" s="4">
        <f t="shared" si="6"/>
        <v>4941</v>
      </c>
      <c r="H3" s="4">
        <f t="shared" si="7"/>
        <v>4118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850</v>
      </c>
      <c r="Q3" s="71">
        <f t="shared" si="10"/>
        <v>708.33333333333337</v>
      </c>
      <c r="R3" s="2">
        <v>4200000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517</v>
      </c>
      <c r="C4" s="4">
        <f t="shared" si="2"/>
        <v>620.4</v>
      </c>
      <c r="D4" s="4">
        <f t="shared" si="3"/>
        <v>744.4799999999999</v>
      </c>
      <c r="E4" s="5">
        <f t="shared" si="4"/>
        <v>3402000</v>
      </c>
      <c r="F4" s="4">
        <f t="shared" si="5"/>
        <v>6580</v>
      </c>
      <c r="G4" s="4">
        <f t="shared" si="6"/>
        <v>5484</v>
      </c>
      <c r="H4" s="4">
        <f t="shared" si="7"/>
        <v>4570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v>517</v>
      </c>
      <c r="R4" s="2">
        <v>3402000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10"/>
        <v>0</v>
      </c>
      <c r="R5" s="2">
        <v>0</v>
      </c>
      <c r="S5" s="2" t="s">
        <v>98</v>
      </c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:P9" si="11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>
        <v>0</v>
      </c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 t="shared" si="11"/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10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10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1"/>
      <c r="L13" s="71"/>
      <c r="M13" s="71"/>
      <c r="N13" s="71"/>
      <c r="O13" s="71">
        <v>0</v>
      </c>
      <c r="P13" s="71">
        <f t="shared" ref="P13:P14" si="12">O13/1.2</f>
        <v>0</v>
      </c>
      <c r="Q13" s="71">
        <f t="shared" si="10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1"/>
      <c r="L14" s="71"/>
      <c r="M14" s="71"/>
      <c r="N14" s="71"/>
      <c r="O14" s="71">
        <v>0</v>
      </c>
      <c r="P14" s="71">
        <f t="shared" si="12"/>
        <v>0</v>
      </c>
      <c r="Q14" s="71">
        <f t="shared" si="10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10"/>
        <v>0</v>
      </c>
      <c r="R15" s="2">
        <v>0</v>
      </c>
      <c r="S15" s="2"/>
    </row>
    <row r="16" spans="1:35">
      <c r="A16" s="4">
        <f t="shared" si="0"/>
        <v>0</v>
      </c>
      <c r="B16" s="4">
        <f t="shared" si="1"/>
        <v>0</v>
      </c>
      <c r="C16" s="4">
        <f t="shared" si="2"/>
        <v>0</v>
      </c>
      <c r="D16" s="4">
        <f t="shared" si="3"/>
        <v>0</v>
      </c>
      <c r="E16" s="5">
        <f t="shared" si="4"/>
        <v>0</v>
      </c>
      <c r="F16" s="4" t="e">
        <f t="shared" si="5"/>
        <v>#DIV/0!</v>
      </c>
      <c r="G16" s="4" t="e">
        <f t="shared" si="6"/>
        <v>#DIV/0!</v>
      </c>
      <c r="H16" s="4" t="e">
        <f t="shared" si="7"/>
        <v>#DIV/0!</v>
      </c>
      <c r="I16" s="4">
        <f t="shared" si="8"/>
        <v>0</v>
      </c>
      <c r="J16" s="4">
        <f t="shared" si="9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10"/>
        <v>0</v>
      </c>
      <c r="R16" s="2">
        <v>0</v>
      </c>
      <c r="S16" s="2"/>
    </row>
    <row r="17" spans="1:19">
      <c r="A17" s="4">
        <f t="shared" si="0"/>
        <v>0</v>
      </c>
      <c r="B17" s="4">
        <f t="shared" si="1"/>
        <v>0</v>
      </c>
      <c r="C17" s="4">
        <f t="shared" si="2"/>
        <v>0</v>
      </c>
      <c r="D17" s="4">
        <f t="shared" si="3"/>
        <v>0</v>
      </c>
      <c r="E17" s="5">
        <f t="shared" si="4"/>
        <v>0</v>
      </c>
      <c r="F17" s="4" t="e">
        <f t="shared" si="5"/>
        <v>#DIV/0!</v>
      </c>
      <c r="G17" s="4" t="e">
        <f t="shared" si="6"/>
        <v>#DIV/0!</v>
      </c>
      <c r="H17" s="4" t="e">
        <f t="shared" si="7"/>
        <v>#DIV/0!</v>
      </c>
      <c r="I17" s="4">
        <f t="shared" si="8"/>
        <v>0</v>
      </c>
      <c r="J17" s="4">
        <f t="shared" si="9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10"/>
        <v>0</v>
      </c>
      <c r="R17" s="2">
        <v>0</v>
      </c>
      <c r="S17" s="2"/>
    </row>
    <row r="18" spans="1:19">
      <c r="A18" s="4">
        <f t="shared" ref="A16:A19" si="13">N18</f>
        <v>0</v>
      </c>
      <c r="B18" s="4">
        <f t="shared" ref="B16:B19" si="14">Q18</f>
        <v>0</v>
      </c>
      <c r="C18" s="4">
        <f t="shared" ref="C16:C19" si="15">B18*1.2</f>
        <v>0</v>
      </c>
      <c r="D18" s="4">
        <f t="shared" ref="D16:D19" si="16">C18*1.2</f>
        <v>0</v>
      </c>
      <c r="E18" s="5">
        <f t="shared" ref="E16:E19" si="17">R18</f>
        <v>0</v>
      </c>
      <c r="F18" s="4" t="e">
        <f t="shared" ref="F16:F19" si="18">ROUND((E18/B18),0)</f>
        <v>#DIV/0!</v>
      </c>
      <c r="G18" s="4" t="e">
        <f t="shared" ref="G16:G19" si="19">ROUND((E18/C18),0)</f>
        <v>#DIV/0!</v>
      </c>
      <c r="H18" s="4" t="e">
        <f t="shared" ref="H16:H19" si="20">ROUND((E18/D18),0)</f>
        <v>#DIV/0!</v>
      </c>
      <c r="I18" s="4">
        <f t="shared" ref="I16:J19" si="21">T18</f>
        <v>0</v>
      </c>
      <c r="J18" s="4">
        <f t="shared" si="21"/>
        <v>0</v>
      </c>
      <c r="O18" s="71">
        <v>0</v>
      </c>
      <c r="P18" s="71">
        <f>O18/1.2</f>
        <v>0</v>
      </c>
      <c r="Q18" s="71">
        <f t="shared" ref="Q15:Q18" si="22">P18/1.2</f>
        <v>0</v>
      </c>
      <c r="R18" s="2">
        <v>0</v>
      </c>
      <c r="S18" s="2"/>
    </row>
    <row r="19" spans="1:19">
      <c r="A19" s="4">
        <f t="shared" si="13"/>
        <v>0</v>
      </c>
      <c r="B19" s="4">
        <f t="shared" si="14"/>
        <v>0</v>
      </c>
      <c r="C19" s="4">
        <f t="shared" si="15"/>
        <v>0</v>
      </c>
      <c r="D19" s="4">
        <f t="shared" si="16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1"/>
        <v>0</v>
      </c>
      <c r="J19" s="4">
        <f t="shared" si="21"/>
        <v>0</v>
      </c>
      <c r="O19" s="71">
        <v>0</v>
      </c>
      <c r="P19" s="71">
        <f>O19/1.2</f>
        <v>0</v>
      </c>
      <c r="Q19" s="71">
        <f t="shared" ref="Q19" si="23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115" zoomScaleNormal="115" workbookViewId="0">
      <selection activeCell="E1" sqref="E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G8"/>
  <sheetViews>
    <sheetView topLeftCell="A4" zoomScale="130" zoomScaleNormal="130" workbookViewId="0">
      <selection activeCell="F6" sqref="F6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4" sqref="H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10" zoomScale="85" zoomScaleNormal="85" workbookViewId="0">
      <selection activeCell="I15" sqref="I1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Sheet4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2024-08-24T10:02:46Z</dcterms:modified>
</cp:coreProperties>
</file>