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Danpur Main Branch, Patna\Pooja Singh\"/>
    </mc:Choice>
  </mc:AlternateContent>
  <xr:revisionPtr revIDLastSave="0" documentId="13_ncr:1_{A025F5F0-DC8D-46B3-96EB-591D54E71F4F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5" i="23" l="1"/>
  <c r="G31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<sst xmlns="http://schemas.openxmlformats.org/spreadsheetml/2006/main" count="129" uniqueCount="86">
  <si>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</si>
  <si>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</si>
  <si>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</si>
  <si>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</si>
  <si>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</si>
  <si>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</si>
  <si>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</si>
  <si>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</si>
  <si>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</si>
  <si>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</si>
  <si>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</si>
  <si>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</si>
  <si>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</si>
  <si>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</si>
  <si>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</si>
  <si>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</si>
  <si>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</si>
  <si>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</si>
  <si>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</si>
  <si>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</si>
  <si>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</si>
  <si>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</si>
  <si>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</si>
  <si>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</si>
  <si>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</si>
  <si>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</si>
  <si>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</si>
  <si>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</si>
  <si>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</si>
  <si>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</si>
  <si>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</si>
  <si>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</si>
  <si>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</si>
  <si>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</si>
  <si>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</si>
  <si>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</si>
  <si>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</si>
  <si>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</si>
  <si>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</si>
  <si>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</si>
  <si>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</si>
  <si>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</si>
  <si>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</si>
  <si>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</si>
  <si>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</si>
  <si>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</si>
  <si>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</si>
  <si>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</si>
  <si>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</si>
  <si>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</si>
  <si>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</si>
  <si>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</si>
  <si>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</si>
  <si>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</si>
  <si>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</si>
  <si>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</si>
  <si>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</si>
  <si>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</si>
  <si>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</si>
  <si>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</si>
  <si>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</si>
  <si>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</si>
  <si>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</si>
  <si>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</si>
  <si>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</si>
  <si>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</si>
  <si>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</si>
  <si>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</si>
  <si>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</si>
  <si>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</si>
  <si>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</si>
  <si>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</si>
  <si>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</si>
  <si>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</si>
  <si>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</si>
  <si>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</si>
  <si>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</si>
  <si>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</si>
  <si>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</si>
  <si>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</si>
  <si>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</si>
  <si>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</si>
  <si>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</si>
  <si>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</si>
  <si>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IGR-16.08.24</t>
  </si>
  <si>
    <t>IGR-21.08.24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</si>
</sst>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38620D-E4E9-4981-8EF9-D5FB64F7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9B2EDF-2B68-49D5-BB76-BAB011B6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144E7D-8326-40F7-A48F-8220A8445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47</xdr:row>
      <xdr:rowOff>96466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D7DB6F-472F-4B5D-953C-4F81C1470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716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DA76F2-8907-450B-A8DA-B10C02B97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830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J19" sqref="I19:J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47000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43500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3500</v>
      </c>
      <c r="D13" s="22"/>
    </row>
    <row r="14" spans="1:5" x14ac:dyDescent="0.25">
      <c r="A14" s="15" t="s">
        <v>15</v>
      </c>
      <c r="B14" s="18"/>
      <c r="C14" s="19">
        <f>C5</f>
        <v>43500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47000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379</v>
      </c>
      <c r="D18" s="24"/>
    </row>
    <row r="19" spans="1:5" x14ac:dyDescent="0.25">
      <c r="A19" s="15" t="s">
        <v>73</v>
      </c>
      <c r="B19" s="6"/>
      <c r="C19" s="30">
        <f>C18*C16</f>
        <v>17813000</v>
      </c>
      <c r="D19" s="72"/>
      <c r="E19" s="65"/>
    </row>
    <row r="20" spans="1:5" x14ac:dyDescent="0.25">
      <c r="A20" s="15" t="s">
        <v>24</v>
      </c>
      <c r="C20" s="31">
        <f>C19*90%</f>
        <v>16031700</v>
      </c>
      <c r="D20" s="30"/>
      <c r="E20" s="65"/>
    </row>
    <row r="21" spans="1:5" x14ac:dyDescent="0.25">
      <c r="A21" s="15" t="s">
        <v>25</v>
      </c>
      <c r="C21" s="31">
        <f>C19*80%</f>
        <v>14250400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1326500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C19*0.03/12</f>
        <v>44532.5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V19" sqref="V1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379</v>
      </c>
      <c r="C2" s="4">
        <f t="shared" ref="C2:C16" si="1">B2*1.2</f>
        <v>454.8</v>
      </c>
      <c r="D2" s="4">
        <f t="shared" ref="D2:D16" si="2">C2*1.2</f>
        <v>545.76</v>
      </c>
      <c r="E2" s="5">
        <f t="shared" ref="E2:E16" si="3">R2</f>
        <v>17200000</v>
      </c>
      <c r="F2" s="4">
        <f t="shared" ref="F2:F15" si="4">ROUND((E2/B2),0)</f>
        <v>45383</v>
      </c>
      <c r="G2" s="4">
        <f t="shared" ref="G2:G15" si="5">ROUND((E2/C2),0)</f>
        <v>37819</v>
      </c>
      <c r="H2" s="4">
        <f t="shared" ref="H2:H15" si="6">ROUND((E2/D2),0)</f>
        <v>31516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379</v>
      </c>
      <c r="R2" s="2">
        <v>17200000</v>
      </c>
      <c r="S2" s="2" t="s">
        <v>85</v>
      </c>
    </row>
    <row r="3" spans="1:19" x14ac:dyDescent="0.25">
      <c r="A3" s="4">
        <v>2</v>
      </c>
      <c r="B3" s="4">
        <f t="shared" si="0"/>
        <v>379</v>
      </c>
      <c r="C3" s="4">
        <f t="shared" si="1"/>
        <v>454.8</v>
      </c>
      <c r="D3" s="4">
        <f t="shared" si="2"/>
        <v>545.76</v>
      </c>
      <c r="E3" s="5">
        <f t="shared" si="3"/>
        <v>16978500</v>
      </c>
      <c r="F3" s="73">
        <f t="shared" si="4"/>
        <v>44798</v>
      </c>
      <c r="G3" s="73">
        <f t="shared" si="5"/>
        <v>37332</v>
      </c>
      <c r="H3" s="73">
        <f t="shared" si="6"/>
        <v>31110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379</v>
      </c>
      <c r="R3" s="74">
        <v>16978500</v>
      </c>
      <c r="S3" s="2" t="s">
        <v>84</v>
      </c>
    </row>
    <row r="4" spans="1:19" x14ac:dyDescent="0.25">
      <c r="A4" s="4">
        <v>3</v>
      </c>
      <c r="B4" s="4">
        <f t="shared" si="0"/>
        <v>379</v>
      </c>
      <c r="C4" s="4">
        <f t="shared" si="1"/>
        <v>454.8</v>
      </c>
      <c r="D4" s="4">
        <f t="shared" si="2"/>
        <v>545.76</v>
      </c>
      <c r="E4" s="5">
        <f t="shared" si="3"/>
        <v>17779000</v>
      </c>
      <c r="F4" s="73">
        <f t="shared" si="4"/>
        <v>46910</v>
      </c>
      <c r="G4" s="73">
        <f t="shared" si="5"/>
        <v>39092</v>
      </c>
      <c r="H4" s="73">
        <f t="shared" si="6"/>
        <v>32577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379</v>
      </c>
      <c r="R4" s="74">
        <v>17779000</v>
      </c>
      <c r="S4" s="2" t="s">
        <v>84</v>
      </c>
    </row>
    <row r="5" spans="1:19" x14ac:dyDescent="0.25">
      <c r="A5" s="4">
        <v>4</v>
      </c>
      <c r="B5" s="4">
        <f t="shared" si="0"/>
        <v>382</v>
      </c>
      <c r="C5" s="4">
        <f t="shared" si="1"/>
        <v>458.4</v>
      </c>
      <c r="D5" s="4">
        <f t="shared" si="2"/>
        <v>550.07999999999993</v>
      </c>
      <c r="E5" s="5">
        <f t="shared" si="3"/>
        <v>18200000</v>
      </c>
      <c r="F5" s="73">
        <f t="shared" si="4"/>
        <v>47644</v>
      </c>
      <c r="G5" s="73">
        <f t="shared" si="5"/>
        <v>39703</v>
      </c>
      <c r="H5" s="73">
        <f t="shared" si="6"/>
        <v>33086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382</v>
      </c>
      <c r="R5" s="74">
        <v>18200000</v>
      </c>
      <c r="S5" s="2"/>
    </row>
    <row r="6" spans="1:19" x14ac:dyDescent="0.25">
      <c r="A6" s="4">
        <v>5</v>
      </c>
      <c r="B6" s="4">
        <f t="shared" si="0"/>
        <v>382</v>
      </c>
      <c r="C6" s="4">
        <f t="shared" si="1"/>
        <v>458.4</v>
      </c>
      <c r="D6" s="4">
        <f t="shared" si="2"/>
        <v>550.07999999999993</v>
      </c>
      <c r="E6" s="5">
        <f t="shared" si="3"/>
        <v>18000000</v>
      </c>
      <c r="F6" s="73">
        <f t="shared" si="4"/>
        <v>47120</v>
      </c>
      <c r="G6" s="73">
        <f t="shared" si="5"/>
        <v>39267</v>
      </c>
      <c r="H6" s="73">
        <f t="shared" si="6"/>
        <v>32723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382</v>
      </c>
      <c r="R6" s="74">
        <v>18000000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7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83</v>
      </c>
      <c r="G28" s="52">
        <v>379</v>
      </c>
    </row>
    <row r="29" spans="1:19" s="10" customFormat="1" x14ac:dyDescent="0.25">
      <c r="C29" s="67" t="s">
        <v>1</v>
      </c>
      <c r="D29" s="67">
        <v>17297000</v>
      </c>
      <c r="F29" s="52" t="s">
        <v>71</v>
      </c>
      <c r="G29" s="52">
        <v>417</v>
      </c>
      <c r="H29" s="10">
        <f>G29/G28</f>
        <v>1.1002638522427441</v>
      </c>
    </row>
    <row r="30" spans="1:19" s="10" customFormat="1" x14ac:dyDescent="0.25">
      <c r="F30" s="52" t="s">
        <v>72</v>
      </c>
      <c r="G30" s="52">
        <v>47000</v>
      </c>
    </row>
    <row r="31" spans="1:19" s="10" customFormat="1" x14ac:dyDescent="0.25">
      <c r="C31" s="70"/>
      <c r="D31" s="70"/>
      <c r="F31" s="70" t="s">
        <v>73</v>
      </c>
      <c r="G31" s="70">
        <f>G28*G30</f>
        <v>17813000</v>
      </c>
      <c r="H31" s="10">
        <f>G31/D29</f>
        <v>1.0298317627334219</v>
      </c>
    </row>
    <row r="32" spans="1:19" s="10" customFormat="1" x14ac:dyDescent="0.25">
      <c r="C32" s="70"/>
      <c r="D32" s="70"/>
      <c r="F32" s="70" t="s">
        <v>24</v>
      </c>
      <c r="G32" s="70">
        <f>G31*90%</f>
        <v>16031700</v>
      </c>
    </row>
    <row r="33" spans="3:7" s="10" customFormat="1" x14ac:dyDescent="0.25">
      <c r="C33" s="70"/>
      <c r="D33" s="70"/>
      <c r="F33" s="70" t="s">
        <v>25</v>
      </c>
      <c r="G33" s="70">
        <f>G31*80%</f>
        <v>14250400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9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2024-08-30T05:01:54Z</dcterms:modified>
</cp:coreProperties>
</file>