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Vivekanand M Zare\"/>
    </mc:Choice>
  </mc:AlternateContent>
  <xr:revisionPtr revIDLastSave="0" documentId="13_ncr:1_{0F742A76-F60B-4C93-95D5-A8EC2695AC3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34" i="4" l="1"/>
  <c r="J21" i="4"/>
  <c r="U7" i="4" l="1"/>
  <c r="U6" i="4"/>
  <c r="H21" i="4" l="1"/>
  <c r="O32" i="4"/>
  <c r="O25" i="4"/>
  <c r="O26" i="4"/>
  <c r="O27" i="4"/>
  <c r="O28" i="4"/>
  <c r="O29" i="4"/>
  <c r="O30" i="4"/>
  <c r="O31" i="4"/>
  <c r="O24" i="4"/>
  <c r="Q12" i="4" l="1"/>
  <c r="P12" i="4"/>
  <c r="P11" i="4"/>
  <c r="Q11" i="4" s="1"/>
  <c r="Q10" i="4"/>
  <c r="P10" i="4"/>
  <c r="P9" i="4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<sst xmlns="http://schemas.openxmlformats.org/spreadsheetml/2006/main" count="24" uniqueCount="21">
  <si>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</si>
  <si>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</si>
  <si>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</si>
  <si>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</si>
  <si>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</si>
  <si>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</si>
  <si>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</si>
  <si>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</si>
  <si>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</si>
  <si>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</si>
  <si>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</si>
  <si>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</si>
  <si>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</si>
  <si>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</si>
  <si>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</si>
  <si>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</si>
  <si>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 xml:space="preserve">Flat No. 8, 2nd Floor, Ganpati Darshan CHSL, Sangoda ROad, Village - Manda, Titwala West, </t>
  </si>
  <si>
    <t>mca</t>
  </si>
  <si>
    <t>ls - 25 lakhs</t>
  </si>
  <si>
    <t>19.06.23</t>
  </si>
  <si>
    <t>10.05.24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</si>
</sst>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A04B55-9037-40F6-B42D-6C253BF48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1E95F-D7EB-4023-BAA4-4D4F060A2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86928</xdr:colOff>
      <xdr:row>45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EF3DB-7C12-4BF1-B61A-DEDC981D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21328" cy="8402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C058C-093A-409E-8F3A-0B844300A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C20260-F88C-4FCE-A808-3DA7B75F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FAEBA-97C9-4F32-9A95-2F7CC658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97E27F-F6EE-4A6F-8C4F-68E3857A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449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E58076-26B6-4867-8850-1A440B15E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259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387FD3-1E42-452D-B51D-5AF56B006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Q24" sqref="Q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440</v>
      </c>
      <c r="C2" s="4">
        <f>B2*1.2</f>
        <v>528</v>
      </c>
      <c r="D2" s="4">
        <f t="shared" ref="D2:D13" si="2">C2*1.2</f>
        <v>633.6</v>
      </c>
      <c r="E2" s="5">
        <f t="shared" ref="E2:E13" si="3">R2</f>
        <v>2800000</v>
      </c>
      <c r="F2" s="10">
        <f t="shared" ref="F2:F13" si="4">ROUND((E2/B2),0)</f>
        <v>6364</v>
      </c>
      <c r="G2" s="10">
        <f t="shared" ref="G2:G13" si="5">ROUND((E2/C2),0)</f>
        <v>5303</v>
      </c>
      <c r="H2" s="10">
        <f t="shared" ref="H2:H13" si="6">ROUND((E2/D2),0)</f>
        <v>4419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440</v>
      </c>
      <c r="R2" s="2">
        <v>2800000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377</v>
      </c>
      <c r="C3" s="4">
        <f t="shared" ref="C3:C15" si="9">B3*1.2</f>
        <v>452.4</v>
      </c>
      <c r="D3" s="4">
        <f t="shared" si="2"/>
        <v>542.88</v>
      </c>
      <c r="E3" s="5">
        <f t="shared" si="3"/>
        <v>2400000</v>
      </c>
      <c r="F3" s="10">
        <f t="shared" si="4"/>
        <v>6366</v>
      </c>
      <c r="G3" s="10">
        <f t="shared" si="5"/>
        <v>5305</v>
      </c>
      <c r="H3" s="10">
        <f t="shared" si="6"/>
        <v>4421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377</v>
      </c>
      <c r="R3" s="2">
        <v>2400000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480</v>
      </c>
      <c r="C4" s="4">
        <f t="shared" si="9"/>
        <v>576</v>
      </c>
      <c r="D4" s="4">
        <f t="shared" si="2"/>
        <v>691.19999999999993</v>
      </c>
      <c r="E4" s="5">
        <f t="shared" si="3"/>
        <v>3300000</v>
      </c>
      <c r="F4" s="10">
        <f t="shared" si="4"/>
        <v>6875</v>
      </c>
      <c r="G4" s="15">
        <f t="shared" si="5"/>
        <v>5729</v>
      </c>
      <c r="H4" s="10">
        <f t="shared" si="6"/>
        <v>4774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480</v>
      </c>
      <c r="R4" s="2">
        <v>3300000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512</v>
      </c>
      <c r="C5" s="4">
        <f t="shared" si="9"/>
        <v>614.4</v>
      </c>
      <c r="D5" s="4">
        <f t="shared" si="2"/>
        <v>737.28</v>
      </c>
      <c r="E5" s="5">
        <f t="shared" si="3"/>
        <v>2800000</v>
      </c>
      <c r="F5" s="10">
        <f t="shared" si="4"/>
        <v>5469</v>
      </c>
      <c r="G5" s="10">
        <f t="shared" si="5"/>
        <v>4557</v>
      </c>
      <c r="H5" s="10">
        <f t="shared" si="6"/>
        <v>3798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512</v>
      </c>
      <c r="R5" s="2">
        <v>2800000</v>
      </c>
      <c r="S5" s="8"/>
      <c r="T5" s="8"/>
    </row>
    <row r="6" spans="1:21" x14ac:dyDescent="0.25">
      <c r="A6" s="4">
        <f t="shared" si="0"/>
        <v>0</v>
      </c>
      <c r="B6" s="4">
        <f t="shared" si="1"/>
        <v>316.66666666666669</v>
      </c>
      <c r="C6" s="4">
        <f t="shared" si="9"/>
        <v>380</v>
      </c>
      <c r="D6" s="4">
        <f t="shared" si="2"/>
        <v>456</v>
      </c>
      <c r="E6" s="5">
        <f t="shared" si="3"/>
        <v>1550000</v>
      </c>
      <c r="F6" s="10">
        <f t="shared" si="4"/>
        <v>4895</v>
      </c>
      <c r="G6" s="15">
        <f t="shared" si="5"/>
        <v>4079</v>
      </c>
      <c r="H6" s="10">
        <f t="shared" si="6"/>
        <v>3399</v>
      </c>
      <c r="I6" s="4" t="e">
        <f>#REF!</f>
        <v>#REF!</v>
      </c>
      <c r="J6" s="4" t="str">
        <f t="shared" si="7"/>
        <v>10.05.24</v>
      </c>
      <c r="O6">
        <v>0</v>
      </c>
      <c r="P6">
        <v>380</v>
      </c>
      <c r="Q6">
        <f t="shared" ref="Q6:Q12" si="10">P6/1.2</f>
        <v>316.66666666666669</v>
      </c>
      <c r="R6" s="2">
        <v>1550000</v>
      </c>
      <c r="S6" s="8" t="s">
        <v>20</v>
      </c>
      <c r="T6" s="8"/>
      <c r="U6">
        <f>G6*1.2</f>
        <v>4894.8</v>
      </c>
    </row>
    <row r="7" spans="1:21" x14ac:dyDescent="0.25">
      <c r="A7" s="4">
        <f t="shared" si="0"/>
        <v>0</v>
      </c>
      <c r="B7" s="4">
        <f t="shared" si="1"/>
        <v>394</v>
      </c>
      <c r="C7" s="4">
        <f t="shared" si="9"/>
        <v>472.79999999999995</v>
      </c>
      <c r="D7" s="4">
        <f t="shared" si="2"/>
        <v>567.3599999999999</v>
      </c>
      <c r="E7" s="5">
        <f t="shared" si="3"/>
        <v>2050000</v>
      </c>
      <c r="F7" s="10">
        <f t="shared" si="4"/>
        <v>5203</v>
      </c>
      <c r="G7" s="15">
        <f t="shared" si="5"/>
        <v>4336</v>
      </c>
      <c r="H7" s="10">
        <f t="shared" si="6"/>
        <v>3613</v>
      </c>
      <c r="I7" s="4" t="e">
        <f>#REF!</f>
        <v>#REF!</v>
      </c>
      <c r="J7" s="4" t="str">
        <f t="shared" si="7"/>
        <v>19.06.23</v>
      </c>
      <c r="O7">
        <v>0</v>
      </c>
      <c r="P7">
        <f t="shared" si="8"/>
        <v>0</v>
      </c>
      <c r="Q7">
        <v>394</v>
      </c>
      <c r="R7" s="2">
        <v>2050000</v>
      </c>
      <c r="S7" s="8" t="s">
        <v>19</v>
      </c>
      <c r="T7" s="8"/>
      <c r="U7">
        <f>G7*1.2</f>
        <v>5203.2</v>
      </c>
    </row>
    <row r="8" spans="1:21" x14ac:dyDescent="0.25">
      <c r="A8" s="4">
        <f t="shared" si="0"/>
        <v>0</v>
      </c>
      <c r="B8" s="4">
        <f t="shared" si="1"/>
        <v>375</v>
      </c>
      <c r="C8" s="4">
        <f t="shared" si="9"/>
        <v>450</v>
      </c>
      <c r="D8" s="4">
        <f t="shared" si="2"/>
        <v>540</v>
      </c>
      <c r="E8" s="5">
        <f t="shared" si="3"/>
        <v>2500000</v>
      </c>
      <c r="F8" s="10">
        <f t="shared" si="4"/>
        <v>6667</v>
      </c>
      <c r="G8" s="10">
        <f t="shared" si="5"/>
        <v>5556</v>
      </c>
      <c r="H8" s="10">
        <f t="shared" si="6"/>
        <v>4630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375</v>
      </c>
      <c r="R8" s="2">
        <v>2500000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301</v>
      </c>
      <c r="C9" s="4">
        <f t="shared" si="9"/>
        <v>361.2</v>
      </c>
      <c r="D9" s="4">
        <f t="shared" si="2"/>
        <v>433.44</v>
      </c>
      <c r="E9" s="5">
        <f t="shared" si="3"/>
        <v>2500000</v>
      </c>
      <c r="F9" s="10">
        <f t="shared" si="4"/>
        <v>8306</v>
      </c>
      <c r="G9" s="15">
        <f t="shared" si="5"/>
        <v>6921</v>
      </c>
      <c r="H9" s="10">
        <f t="shared" si="6"/>
        <v>5768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301</v>
      </c>
      <c r="R9" s="2">
        <v>2500000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16</v>
      </c>
    </row>
    <row r="19" spans="7:24" x14ac:dyDescent="0.25">
      <c r="G19" t="s">
        <v>13</v>
      </c>
      <c r="H19">
        <v>515</v>
      </c>
    </row>
    <row r="20" spans="7:24" x14ac:dyDescent="0.25">
      <c r="G20" t="s">
        <v>14</v>
      </c>
      <c r="H20">
        <v>5500</v>
      </c>
    </row>
    <row r="21" spans="7:24" x14ac:dyDescent="0.25">
      <c r="G21" t="s">
        <v>15</v>
      </c>
      <c r="H21">
        <f>H20*H19</f>
        <v>2832500</v>
      </c>
      <c r="J21">
        <f>2024-25</f>
        <v>1999</v>
      </c>
    </row>
    <row r="22" spans="7:24" x14ac:dyDescent="0.25">
      <c r="G22" s="6"/>
      <c r="H22" s="6"/>
    </row>
    <row r="23" spans="7:24" x14ac:dyDescent="0.25">
      <c r="J23" t="s">
        <v>17</v>
      </c>
    </row>
    <row r="24" spans="7:24" x14ac:dyDescent="0.25">
      <c r="J24">
        <v>7.5</v>
      </c>
      <c r="N24">
        <v>3</v>
      </c>
      <c r="O24">
        <f>N24*J24</f>
        <v>22.5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J25">
        <v>5.51</v>
      </c>
      <c r="N25">
        <v>4</v>
      </c>
      <c r="O25">
        <f t="shared" ref="O25:O31" si="21">N25*J25</f>
        <v>22.04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>
        <v>4</v>
      </c>
      <c r="N26">
        <v>3</v>
      </c>
      <c r="O26">
        <f t="shared" si="21"/>
        <v>12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>
        <v>3</v>
      </c>
      <c r="N27">
        <v>1.68</v>
      </c>
      <c r="O27">
        <f t="shared" si="21"/>
        <v>5.04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>
        <v>7.14</v>
      </c>
      <c r="N28">
        <v>10.5</v>
      </c>
      <c r="O28">
        <f t="shared" si="21"/>
        <v>74.97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>
        <v>9</v>
      </c>
      <c r="N29">
        <v>9.5</v>
      </c>
      <c r="O29">
        <f t="shared" si="21"/>
        <v>85.5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v>9</v>
      </c>
      <c r="N30">
        <v>4</v>
      </c>
      <c r="O30">
        <f t="shared" si="21"/>
        <v>36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>
        <v>16.239999999999998</v>
      </c>
      <c r="N31">
        <v>9</v>
      </c>
      <c r="O31">
        <f t="shared" si="21"/>
        <v>146.16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O32">
        <f>SUM(O24:O31)</f>
        <v>404.21000000000004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4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4:24" x14ac:dyDescent="0.25">
      <c r="N34">
        <f>H19/O32</f>
        <v>1.2740902006382819</v>
      </c>
      <c r="Q34" s="11"/>
      <c r="R34" s="11"/>
    </row>
    <row r="35" spans="14:24" x14ac:dyDescent="0.25">
      <c r="Q35" s="11"/>
      <c r="R35" s="11"/>
      <c r="T35" s="6"/>
    </row>
    <row r="36" spans="14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2024-08-28T05:51:15Z</dcterms:modified>
</cp:coreProperties>
</file>