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2"/>
  <workbookPr/>
  <mc:AlternateContent xmlns:mc="http://schemas.openxmlformats.org/markup-compatibility/2006">
    <mc:Choice Requires="x15">
      <x15ac:absPath xmlns:x15ac="http://schemas.microsoft.com/office/spreadsheetml/2010/11/ac" url="F:\Work from home - Vastukala\21.08.2024\010673 - Kamlesh Devchand Gada\Kamlesh Devchand Gada\Kamlesh Devchand Gada\"/>
    </mc:Choice>
  </mc:AlternateContent>
  <xr:revisionPtr revIDLastSave="0" documentId="13_ncr:1_{AE6787FF-D43A-4857-AE66-356A00177F50}" xr6:coauthVersionLast="36" xr6:coauthVersionMax="47" xr10:uidLastSave="{00000000-0000-0000-0000-000000000000}"/>
  <bookViews>
    <workbookView xWindow="0" yWindow="0" windowWidth="20490" windowHeight="754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<sst xmlns="http://schemas.openxmlformats.org/spreadsheetml/2006/main" count="128" uniqueCount="86">
  <si>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</si>
  <si>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</si>
  <si>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</si>
  <si>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</si>
  <si>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</si>
  <si>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</si>
  <si>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</si>
  <si>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</si>
  <si>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</si>
  <si>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</si>
  <si>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</si>
  <si>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</si>
  <si>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</si>
  <si>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</si>
  <si>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</si>
  <si>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</si>
  <si>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</si>
  <si>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</si>
  <si>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</si>
  <si>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</si>
  <si>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</si>
  <si>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</si>
  <si>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</si>
  <si>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</si>
  <si>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</si>
  <si>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</si>
  <si>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</si>
  <si>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</si>
  <si>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</si>
  <si>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</si>
  <si>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</si>
  <si>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</si>
  <si>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</si>
  <si>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</si>
  <si>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</si>
  <si>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</si>
  <si>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</si>
  <si>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</si>
  <si>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</si>
  <si>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</si>
  <si>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</si>
  <si>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</si>
  <si>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</si>
  <si>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</si>
  <si>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</si>
  <si>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</si>
  <si>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</si>
  <si>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</si>
  <si>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</si>
  <si>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</si>
  <si>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</si>
  <si>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</si>
  <si>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</si>
  <si>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</si>
  <si>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</si>
  <si>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</si>
  <si>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</si>
  <si>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</si>
  <si>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</si>
  <si>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</si>
  <si>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</si>
  <si>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</si>
  <si>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</si>
  <si>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</si>
  <si>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</si>
  <si>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</si>
  <si>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</si>
  <si>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</si>
  <si>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</si>
  <si>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</si>
  <si>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</si>
  <si>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</si>
  <si>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</si>
  <si>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</si>
  <si>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</si>
  <si>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</si>
  <si>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</si>
  <si>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</si>
  <si>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</si>
  <si>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</si>
  <si>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</si>
  <si>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</si>
  <si>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</si>
  <si>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</si>
  <si>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IGR-13.03.24</t>
  </si>
  <si>
    <t>IGR-22.03.24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</si>
</sst>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8" xfId="1" applyFont="1" applyBorder="1"/>
    <xf numFmtId="0" fontId="2" fillId="2" borderId="4" xfId="0" applyFont="1" applyFill="1" applyBorder="1"/>
    <xf numFmtId="164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3D5D6-DE0B-4AC4-808A-80923BC1C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D87F1-DCBF-4B27-89A8-6B20AD66A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477933</xdr:colOff>
      <xdr:row>30</xdr:row>
      <xdr:rowOff>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083B4-30C6-412C-854D-AA7FAA37D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60333" cy="5715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287406</xdr:colOff>
      <xdr:row>32</xdr:row>
      <xdr:rowOff>105567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6F14F-C54E-4EAF-B58B-0638E50C5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869806" cy="56776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166968.932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196368.932</v>
      </c>
      <c r="D9" s="58" t="s">
        <v>62</v>
      </c>
      <c r="E9" s="59">
        <f>C9/10.764</f>
        <v>18243.118914901526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1976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48</v>
      </c>
      <c r="D13" s="65">
        <f>D12-C13</f>
        <v>52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17000</v>
      </c>
      <c r="D3" s="22" t="s">
        <v>75</v>
      </c>
      <c r="E3" s="6" t="s">
        <v>71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14500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48</v>
      </c>
      <c r="D7" s="24">
        <v>2024</v>
      </c>
    </row>
    <row r="8" spans="1:5" x14ac:dyDescent="0.25">
      <c r="A8" s="15" t="s">
        <v>18</v>
      </c>
      <c r="B8" s="23"/>
      <c r="C8" s="24">
        <f>C9-C7</f>
        <v>12</v>
      </c>
      <c r="D8" s="24">
        <v>1976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72</v>
      </c>
      <c r="D10" s="24"/>
    </row>
    <row r="11" spans="1:5" x14ac:dyDescent="0.25">
      <c r="A11" s="15"/>
      <c r="B11" s="25"/>
      <c r="C11" s="26">
        <f>C10%</f>
        <v>0.72</v>
      </c>
      <c r="D11" s="26"/>
    </row>
    <row r="12" spans="1:5" x14ac:dyDescent="0.25">
      <c r="A12" s="15" t="s">
        <v>21</v>
      </c>
      <c r="B12" s="18"/>
      <c r="C12" s="19">
        <f>C6*C11</f>
        <v>1800</v>
      </c>
      <c r="D12" s="22"/>
    </row>
    <row r="13" spans="1:5" x14ac:dyDescent="0.25">
      <c r="A13" s="15" t="s">
        <v>22</v>
      </c>
      <c r="B13" s="18"/>
      <c r="C13" s="19">
        <f>C6-C12</f>
        <v>700</v>
      </c>
      <c r="D13" s="22"/>
    </row>
    <row r="14" spans="1:5" x14ac:dyDescent="0.25">
      <c r="A14" s="15" t="s">
        <v>15</v>
      </c>
      <c r="B14" s="18"/>
      <c r="C14" s="19">
        <f>C5</f>
        <v>14500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15200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600</v>
      </c>
      <c r="D18" s="24"/>
    </row>
    <row r="19" spans="1:5" x14ac:dyDescent="0.25">
      <c r="A19" s="15" t="s">
        <v>73</v>
      </c>
      <c r="B19" s="6"/>
      <c r="C19" s="30">
        <f>C18*C16</f>
        <v>9120000</v>
      </c>
      <c r="D19" s="72"/>
      <c r="E19" s="65"/>
    </row>
    <row r="20" spans="1:5" x14ac:dyDescent="0.25">
      <c r="A20" s="15" t="s">
        <v>24</v>
      </c>
      <c r="C20" s="31">
        <f>C19*90%</f>
        <v>8208000</v>
      </c>
      <c r="D20" s="30"/>
      <c r="E20" s="65"/>
    </row>
    <row r="21" spans="1:5" x14ac:dyDescent="0.25">
      <c r="A21" s="15" t="s">
        <v>25</v>
      </c>
      <c r="C21" s="31">
        <f>C19*80%</f>
        <v>7296000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1500000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19000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5" sqref="S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697</v>
      </c>
      <c r="C2" s="4">
        <f t="shared" ref="C2:C16" si="1">B2*1.2</f>
        <v>836.4</v>
      </c>
      <c r="D2" s="4">
        <f t="shared" ref="D2:D16" si="2">C2*1.2</f>
        <v>1003.68</v>
      </c>
      <c r="E2" s="5">
        <f t="shared" ref="E2:E16" si="3">R2</f>
        <v>12000000</v>
      </c>
      <c r="F2" s="4">
        <f t="shared" ref="F2:F15" si="4">ROUND((E2/B2),0)</f>
        <v>17217</v>
      </c>
      <c r="G2" s="4">
        <f t="shared" ref="G2:G15" si="5">ROUND((E2/C2),0)</f>
        <v>14347</v>
      </c>
      <c r="H2" s="4">
        <f t="shared" ref="H2:H15" si="6">ROUND((E2/D2),0)</f>
        <v>11956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697</v>
      </c>
      <c r="R2" s="2">
        <v>12000000</v>
      </c>
      <c r="S2" s="2" t="s">
        <v>84</v>
      </c>
    </row>
    <row r="3" spans="1:19" x14ac:dyDescent="0.25">
      <c r="A3" s="4">
        <v>2</v>
      </c>
      <c r="B3" s="4">
        <f t="shared" si="0"/>
        <v>574</v>
      </c>
      <c r="C3" s="4">
        <f t="shared" si="1"/>
        <v>688.8</v>
      </c>
      <c r="D3" s="4">
        <f t="shared" si="2"/>
        <v>826.56</v>
      </c>
      <c r="E3" s="5">
        <f t="shared" si="3"/>
        <v>10500000</v>
      </c>
      <c r="F3" s="4">
        <f t="shared" si="4"/>
        <v>18293</v>
      </c>
      <c r="G3" s="4">
        <f t="shared" si="5"/>
        <v>15244</v>
      </c>
      <c r="H3" s="4">
        <f t="shared" si="6"/>
        <v>12703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574</v>
      </c>
      <c r="R3" s="2">
        <v>10500000</v>
      </c>
      <c r="S3" s="2" t="s">
        <v>85</v>
      </c>
    </row>
    <row r="4" spans="1:19" x14ac:dyDescent="0.25">
      <c r="A4" s="4">
        <v>3</v>
      </c>
      <c r="B4" s="4">
        <f t="shared" si="0"/>
        <v>459.16666666666669</v>
      </c>
      <c r="C4" s="4">
        <f t="shared" si="1"/>
        <v>551</v>
      </c>
      <c r="D4" s="4">
        <f t="shared" si="2"/>
        <v>661.19999999999993</v>
      </c>
      <c r="E4" s="5">
        <f t="shared" si="3"/>
        <v>9900000</v>
      </c>
      <c r="F4" s="4">
        <f t="shared" si="4"/>
        <v>21561</v>
      </c>
      <c r="G4" s="4">
        <f t="shared" si="5"/>
        <v>17967</v>
      </c>
      <c r="H4" s="4">
        <f t="shared" si="6"/>
        <v>14973</v>
      </c>
      <c r="I4" s="4">
        <f t="shared" si="7"/>
        <v>0</v>
      </c>
      <c r="J4" s="4">
        <f t="shared" si="8"/>
        <v>0</v>
      </c>
      <c r="O4">
        <v>0</v>
      </c>
      <c r="P4">
        <v>551</v>
      </c>
      <c r="Q4">
        <f t="shared" ref="Q4:Q10" si="10">P4/1.2</f>
        <v>459.16666666666669</v>
      </c>
      <c r="R4" s="2">
        <v>9900000</v>
      </c>
      <c r="S4" s="2"/>
    </row>
    <row r="5" spans="1:19" x14ac:dyDescent="0.25">
      <c r="A5" s="4">
        <v>4</v>
      </c>
      <c r="B5" s="4">
        <f t="shared" si="0"/>
        <v>391.66666666666669</v>
      </c>
      <c r="C5" s="4">
        <f t="shared" si="1"/>
        <v>470</v>
      </c>
      <c r="D5" s="4">
        <f t="shared" si="2"/>
        <v>564</v>
      </c>
      <c r="E5" s="5">
        <f t="shared" si="3"/>
        <v>8500000</v>
      </c>
      <c r="F5" s="4">
        <f t="shared" si="4"/>
        <v>21702</v>
      </c>
      <c r="G5" s="4">
        <f t="shared" si="5"/>
        <v>18085</v>
      </c>
      <c r="H5" s="4">
        <f t="shared" si="6"/>
        <v>15071</v>
      </c>
      <c r="I5" s="4">
        <f t="shared" si="7"/>
        <v>0</v>
      </c>
      <c r="J5" s="4">
        <f t="shared" si="8"/>
        <v>0</v>
      </c>
      <c r="O5">
        <v>0</v>
      </c>
      <c r="P5">
        <v>470</v>
      </c>
      <c r="Q5">
        <f t="shared" si="10"/>
        <v>391.66666666666669</v>
      </c>
      <c r="R5" s="2">
        <v>8500000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500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v>600</v>
      </c>
      <c r="H29" s="10">
        <f>G29/G28</f>
        <v>1.2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2024-08-21T05:13:19Z</dcterms:modified>
</cp:coreProperties>
</file>