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Aditya Ashok Shinde\"/>
    </mc:Choice>
  </mc:AlternateContent>
  <xr:revisionPtr revIDLastSave="0" documentId="13_ncr:1_{9E57B820-B9D3-417B-B21A-26C342FF1C6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<sst xmlns="http://schemas.openxmlformats.org/spreadsheetml/2006/main" count="132" uniqueCount="90">
  <si>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</si>
  <si>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</si>
  <si>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</si>
  <si>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</si>
  <si>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</si>
  <si>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</si>
  <si>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</si>
  <si>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</si>
  <si>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</si>
  <si>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</si>
  <si>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</si>
  <si>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</si>
  <si>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</si>
  <si>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</si>
  <si>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</si>
  <si>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</si>
  <si>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</si>
  <si>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</si>
  <si>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</si>
  <si>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</si>
  <si>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</si>
  <si>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</si>
  <si>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</si>
  <si>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</si>
  <si>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</si>
  <si>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</si>
  <si>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</si>
  <si>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</si>
  <si>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</si>
  <si>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</si>
  <si>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</si>
  <si>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</si>
  <si>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</si>
  <si>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</si>
  <si>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</si>
  <si>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</si>
  <si>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</si>
  <si>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</si>
  <si>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</si>
  <si>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</si>
  <si>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</si>
  <si>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</si>
  <si>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</si>
  <si>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</si>
  <si>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</si>
  <si>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</si>
  <si>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</si>
  <si>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</si>
  <si>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</si>
  <si>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</si>
  <si>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</si>
  <si>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</si>
  <si>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</si>
  <si>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</si>
  <si>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</si>
  <si>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</si>
  <si>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</si>
  <si>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</si>
  <si>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</si>
  <si>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</si>
  <si>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</si>
  <si>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</si>
  <si>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</si>
  <si>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</si>
  <si>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</si>
  <si>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</si>
  <si>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</si>
  <si>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</si>
  <si>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</si>
  <si>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</si>
  <si>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</si>
  <si>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</si>
  <si>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</si>
  <si>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</si>
  <si>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</si>
  <si>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</si>
  <si>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</si>
  <si>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</si>
  <si>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</si>
  <si>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</si>
  <si>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</si>
  <si>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</si>
  <si>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</si>
  <si>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</si>
  <si>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07.08.2024</t>
  </si>
  <si>
    <t>RERA CA</t>
  </si>
  <si>
    <t>IGR-28.06.24</t>
  </si>
  <si>
    <t>IGR-14.06.24</t>
  </si>
  <si>
    <t>IGR-10.05.24</t>
  </si>
  <si>
    <t>IGR-19.01.24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</si>
</sst>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2A5C77-4732-4AEE-A2DE-455318C0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7ED58-E0A5-4857-AA77-5CE22881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EB1005-4284-4878-83CE-38D4794C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4FCF5-9977-46DC-959A-39DD9182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7429B-2C17-4EC6-8810-757D104A4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3669B-61E2-4384-866C-93EB1941D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02DD6-0375-47C9-9854-1010ADB7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18500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18500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22000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530</v>
      </c>
      <c r="D18" s="24"/>
    </row>
    <row r="19" spans="1:5" x14ac:dyDescent="0.25">
      <c r="A19" s="15" t="s">
        <v>73</v>
      </c>
      <c r="B19" s="6"/>
      <c r="C19" s="30">
        <f>C18*C16</f>
        <v>11660000</v>
      </c>
      <c r="D19" s="72"/>
      <c r="E19" s="65"/>
    </row>
    <row r="20" spans="1:5" x14ac:dyDescent="0.25">
      <c r="A20" s="15" t="s">
        <v>24</v>
      </c>
      <c r="C20" s="31">
        <f>C19*90%</f>
        <v>10494000</v>
      </c>
      <c r="D20" s="30"/>
      <c r="E20" s="65"/>
    </row>
    <row r="21" spans="1:5" x14ac:dyDescent="0.25">
      <c r="A21" s="15" t="s">
        <v>25</v>
      </c>
      <c r="C21" s="31">
        <f>C19*80%</f>
        <v>9328000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1855000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24291.666666666668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6" sqref="T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420</v>
      </c>
      <c r="C2" s="4">
        <f t="shared" ref="C2:C16" si="1">B2*1.2</f>
        <v>504</v>
      </c>
      <c r="D2" s="4">
        <f t="shared" ref="D2:D16" si="2">C2*1.2</f>
        <v>604.79999999999995</v>
      </c>
      <c r="E2" s="5">
        <f t="shared" ref="E2:E16" si="3">R2</f>
        <v>7297500</v>
      </c>
      <c r="F2" s="4">
        <f t="shared" ref="F2:F15" si="4">ROUND((E2/B2),0)</f>
        <v>17375</v>
      </c>
      <c r="G2" s="4">
        <f t="shared" ref="G2:G15" si="5">ROUND((E2/C2),0)</f>
        <v>14479</v>
      </c>
      <c r="H2" s="4">
        <f t="shared" ref="H2:H15" si="6">ROUND((E2/D2),0)</f>
        <v>12066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420</v>
      </c>
      <c r="R2" s="2">
        <v>7297500</v>
      </c>
      <c r="S2" s="2" t="s">
        <v>87</v>
      </c>
    </row>
    <row r="3" spans="1:19" x14ac:dyDescent="0.25">
      <c r="A3" s="4">
        <v>2</v>
      </c>
      <c r="B3" s="4">
        <f t="shared" si="0"/>
        <v>630</v>
      </c>
      <c r="C3" s="4">
        <f t="shared" si="1"/>
        <v>756</v>
      </c>
      <c r="D3" s="4">
        <f t="shared" si="2"/>
        <v>907.19999999999993</v>
      </c>
      <c r="E3" s="5">
        <f t="shared" si="3"/>
        <v>10869000</v>
      </c>
      <c r="F3" s="4">
        <f t="shared" si="4"/>
        <v>17252</v>
      </c>
      <c r="G3" s="4">
        <f t="shared" si="5"/>
        <v>14377</v>
      </c>
      <c r="H3" s="4">
        <f t="shared" si="6"/>
        <v>11981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630</v>
      </c>
      <c r="R3" s="2">
        <v>10869000</v>
      </c>
      <c r="S3" s="2" t="s">
        <v>86</v>
      </c>
    </row>
    <row r="4" spans="1:19" x14ac:dyDescent="0.25">
      <c r="A4" s="4">
        <v>3</v>
      </c>
      <c r="B4" s="4">
        <f t="shared" si="0"/>
        <v>530</v>
      </c>
      <c r="C4" s="4">
        <f t="shared" si="1"/>
        <v>636</v>
      </c>
      <c r="D4" s="4">
        <f t="shared" si="2"/>
        <v>763.19999999999993</v>
      </c>
      <c r="E4" s="5">
        <f t="shared" si="3"/>
        <v>9445000</v>
      </c>
      <c r="F4" s="4">
        <f t="shared" si="4"/>
        <v>17821</v>
      </c>
      <c r="G4" s="4">
        <f t="shared" si="5"/>
        <v>14851</v>
      </c>
      <c r="H4" s="4">
        <f t="shared" si="6"/>
        <v>12376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530</v>
      </c>
      <c r="R4" s="2">
        <v>9445000</v>
      </c>
      <c r="S4" s="2" t="s">
        <v>87</v>
      </c>
    </row>
    <row r="5" spans="1:19" x14ac:dyDescent="0.25">
      <c r="A5" s="4">
        <v>4</v>
      </c>
      <c r="B5" s="4">
        <f t="shared" si="0"/>
        <v>420</v>
      </c>
      <c r="C5" s="4">
        <f t="shared" si="1"/>
        <v>504</v>
      </c>
      <c r="D5" s="4">
        <f t="shared" si="2"/>
        <v>604.79999999999995</v>
      </c>
      <c r="E5" s="5">
        <f t="shared" si="3"/>
        <v>7613500</v>
      </c>
      <c r="F5" s="74">
        <f t="shared" si="4"/>
        <v>18127</v>
      </c>
      <c r="G5" s="74">
        <f t="shared" si="5"/>
        <v>15106</v>
      </c>
      <c r="H5" s="74">
        <f t="shared" si="6"/>
        <v>12588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420</v>
      </c>
      <c r="R5" s="75">
        <v>7613500</v>
      </c>
      <c r="S5" s="75" t="s">
        <v>88</v>
      </c>
    </row>
    <row r="6" spans="1:19" x14ac:dyDescent="0.25">
      <c r="A6" s="4">
        <v>5</v>
      </c>
      <c r="B6" s="4">
        <f t="shared" si="0"/>
        <v>630</v>
      </c>
      <c r="C6" s="4">
        <f t="shared" si="1"/>
        <v>756</v>
      </c>
      <c r="D6" s="4">
        <f t="shared" si="2"/>
        <v>907.19999999999993</v>
      </c>
      <c r="E6" s="5">
        <f t="shared" si="3"/>
        <v>11247000</v>
      </c>
      <c r="F6" s="74">
        <f t="shared" si="4"/>
        <v>17852</v>
      </c>
      <c r="G6" s="74">
        <f t="shared" si="5"/>
        <v>14877</v>
      </c>
      <c r="H6" s="74">
        <f t="shared" si="6"/>
        <v>12397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630</v>
      </c>
      <c r="R6" s="75">
        <v>11247000</v>
      </c>
      <c r="S6" s="75" t="s">
        <v>89</v>
      </c>
    </row>
    <row r="7" spans="1:19" x14ac:dyDescent="0.25">
      <c r="A7" s="4">
        <v>6</v>
      </c>
      <c r="B7" s="4">
        <f t="shared" si="0"/>
        <v>530</v>
      </c>
      <c r="C7" s="4">
        <f t="shared" si="1"/>
        <v>636</v>
      </c>
      <c r="D7" s="4">
        <f t="shared" si="2"/>
        <v>763.19999999999993</v>
      </c>
      <c r="E7" s="5">
        <f t="shared" si="3"/>
        <v>12000000</v>
      </c>
      <c r="F7" s="74">
        <f t="shared" si="4"/>
        <v>22642</v>
      </c>
      <c r="G7" s="74">
        <f t="shared" si="5"/>
        <v>18868</v>
      </c>
      <c r="H7" s="74">
        <f t="shared" si="6"/>
        <v>15723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530</v>
      </c>
      <c r="R7" s="75">
        <v>12000000</v>
      </c>
      <c r="S7" s="2"/>
    </row>
    <row r="8" spans="1:19" x14ac:dyDescent="0.25">
      <c r="A8" s="4">
        <v>7</v>
      </c>
      <c r="B8" s="4">
        <f t="shared" si="0"/>
        <v>632</v>
      </c>
      <c r="C8" s="4">
        <f t="shared" si="1"/>
        <v>758.4</v>
      </c>
      <c r="D8" s="4">
        <f t="shared" si="2"/>
        <v>910.07999999999993</v>
      </c>
      <c r="E8" s="5">
        <f t="shared" si="3"/>
        <v>13900000</v>
      </c>
      <c r="F8" s="74">
        <f t="shared" si="4"/>
        <v>21994</v>
      </c>
      <c r="G8" s="74">
        <f t="shared" si="5"/>
        <v>18328</v>
      </c>
      <c r="H8" s="74">
        <f t="shared" si="6"/>
        <v>15273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632</v>
      </c>
      <c r="R8" s="75">
        <v>13900000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85</v>
      </c>
      <c r="G28" s="52">
        <v>530</v>
      </c>
    </row>
    <row r="29" spans="1:19" s="10" customFormat="1" x14ac:dyDescent="0.25">
      <c r="C29" s="67" t="s">
        <v>1</v>
      </c>
      <c r="D29" s="67">
        <v>7473000</v>
      </c>
      <c r="F29" s="52" t="s">
        <v>71</v>
      </c>
      <c r="G29" s="52">
        <f>G28*1.1</f>
        <v>583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17500</v>
      </c>
    </row>
    <row r="31" spans="1:19" s="10" customFormat="1" x14ac:dyDescent="0.25">
      <c r="C31" s="70"/>
      <c r="D31" s="70"/>
      <c r="F31" s="70" t="s">
        <v>73</v>
      </c>
      <c r="G31" s="70">
        <f>G28*G30</f>
        <v>9275000</v>
      </c>
      <c r="H31" s="10">
        <f>G31/D29</f>
        <v>1.2411347517730495</v>
      </c>
    </row>
    <row r="32" spans="1:19" s="10" customFormat="1" x14ac:dyDescent="0.25">
      <c r="C32" s="70"/>
      <c r="D32" s="70"/>
      <c r="F32" s="70" t="s">
        <v>24</v>
      </c>
      <c r="G32" s="70">
        <f>G31*90%</f>
        <v>8347500</v>
      </c>
    </row>
    <row r="33" spans="3:7" s="10" customFormat="1" x14ac:dyDescent="0.25">
      <c r="C33" s="70"/>
      <c r="D33" s="70"/>
      <c r="F33" s="70" t="s">
        <v>25</v>
      </c>
      <c r="G33" s="70">
        <f>G31*80%</f>
        <v>7420000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2024-08-20T09:39:21Z</dcterms:modified>
</cp:coreProperties>
</file>