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9" i="1"/>
  <c r="E8" i="1"/>
  <c r="D5" i="1"/>
  <c r="J13" i="1"/>
  <c r="K9" i="1"/>
  <c r="L8" i="1"/>
  <c r="K7" i="1"/>
  <c r="J11" i="1"/>
  <c r="J10" i="1"/>
  <c r="J9" i="1"/>
</calcChain>
</file>

<file path=xl/sharedStrings.xml><?xml version="1.0" encoding="utf-8"?>
<sst xmlns="http://schemas.openxmlformats.org/spreadsheetml/2006/main" count="13" uniqueCount="12">
  <si>
    <t>Challan</t>
  </si>
  <si>
    <t>1st</t>
  </si>
  <si>
    <t>Floor</t>
  </si>
  <si>
    <t>RERA</t>
  </si>
  <si>
    <t>RERA Carpet</t>
  </si>
  <si>
    <t>Balcony</t>
  </si>
  <si>
    <t>Area</t>
  </si>
  <si>
    <t>Schedule</t>
  </si>
  <si>
    <t>Plan</t>
  </si>
  <si>
    <t>CC</t>
  </si>
  <si>
    <t>NA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</si>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</sst>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16"/>
  <sheetViews>
    <sheetView tabSelected="1" workbookViewId="0">
      <selection activeCell="L13" sqref="L13"/>
    </sheetView>
  </sheetViews>
  <sheetFormatPr defaultRowHeight="15" x14ac:dyDescent="0.25"/>
  <cols>
    <col min="3" max="3" width="11.85546875" bestFit="1" customWidth="1"/>
    <col min="10" max="11" width="12.5703125" bestFit="1" customWidth="1"/>
    <col min="12" max="12" width="9.28515625" bestFit="1" customWidth="1"/>
  </cols>
  <sheetData>
    <row r="4" spans="3:17" x14ac:dyDescent="0.25">
      <c r="D4">
        <v>58.542000000000002</v>
      </c>
    </row>
    <row r="5" spans="3:17" x14ac:dyDescent="0.25">
      <c r="D5">
        <f>D4*10.764</f>
        <v>630.14608799999996</v>
      </c>
    </row>
    <row r="6" spans="3:17" x14ac:dyDescent="0.25">
      <c r="P6">
        <v>3</v>
      </c>
      <c r="Q6" t="s">
        <v>0</v>
      </c>
    </row>
    <row r="7" spans="3:17" x14ac:dyDescent="0.25">
      <c r="J7" s="1">
        <v>573</v>
      </c>
      <c r="K7" s="1">
        <f>J7*1.1</f>
        <v>630.30000000000007</v>
      </c>
      <c r="L7" s="1"/>
      <c r="M7" s="1"/>
      <c r="P7">
        <v>7</v>
      </c>
      <c r="Q7" t="s">
        <v>1</v>
      </c>
    </row>
    <row r="8" spans="3:17" x14ac:dyDescent="0.25">
      <c r="C8" t="s">
        <v>4</v>
      </c>
      <c r="D8">
        <v>49.1</v>
      </c>
      <c r="E8">
        <f>D8*10.764</f>
        <v>528.51239999999996</v>
      </c>
      <c r="F8">
        <v>529</v>
      </c>
      <c r="J8" s="1">
        <v>8500</v>
      </c>
      <c r="K8" s="1">
        <v>2800</v>
      </c>
      <c r="L8" s="1">
        <f>J8-K8</f>
        <v>5700</v>
      </c>
      <c r="M8" s="1"/>
      <c r="P8">
        <v>12</v>
      </c>
      <c r="Q8" t="s">
        <v>2</v>
      </c>
    </row>
    <row r="9" spans="3:17" x14ac:dyDescent="0.25">
      <c r="C9" t="s">
        <v>5</v>
      </c>
      <c r="D9">
        <v>4.12</v>
      </c>
      <c r="E9">
        <f>D9*10.764</f>
        <v>44.347679999999997</v>
      </c>
      <c r="F9">
        <v>44</v>
      </c>
      <c r="J9" s="2">
        <f>J8*J7</f>
        <v>4870500</v>
      </c>
      <c r="K9" s="1">
        <f>K8*K7</f>
        <v>1764840.0000000002</v>
      </c>
      <c r="L9" s="1"/>
      <c r="M9" s="1"/>
      <c r="P9">
        <v>12</v>
      </c>
      <c r="Q9" t="s">
        <v>3</v>
      </c>
    </row>
    <row r="10" spans="3:17" x14ac:dyDescent="0.25">
      <c r="F10">
        <f>SUM(F8:F9)</f>
        <v>573</v>
      </c>
      <c r="J10" s="1">
        <f>J9*98%</f>
        <v>4773090</v>
      </c>
      <c r="K10" s="1"/>
      <c r="L10" s="1"/>
      <c r="M10" s="1"/>
      <c r="P10">
        <v>14</v>
      </c>
      <c r="Q10" t="s">
        <v>6</v>
      </c>
    </row>
    <row r="11" spans="3:17" x14ac:dyDescent="0.25">
      <c r="J11" s="1">
        <f>J9*80%</f>
        <v>3896400</v>
      </c>
      <c r="K11" s="1"/>
      <c r="L11" s="1"/>
      <c r="M11" s="1"/>
      <c r="P11">
        <v>32</v>
      </c>
      <c r="Q11" t="s">
        <v>7</v>
      </c>
    </row>
    <row r="12" spans="3:17" x14ac:dyDescent="0.25">
      <c r="J12" s="1"/>
      <c r="K12" s="1"/>
      <c r="L12" s="1"/>
      <c r="M12" s="1"/>
      <c r="P12">
        <v>34</v>
      </c>
      <c r="Q12" t="s">
        <v>8</v>
      </c>
    </row>
    <row r="13" spans="3:17" x14ac:dyDescent="0.25">
      <c r="J13" s="1">
        <f>J9*0.03/12</f>
        <v>12176.25</v>
      </c>
      <c r="K13" s="1"/>
      <c r="L13" s="1"/>
      <c r="M13" s="1"/>
      <c r="P13">
        <v>35</v>
      </c>
      <c r="Q13" t="s">
        <v>9</v>
      </c>
    </row>
    <row r="14" spans="3:17" x14ac:dyDescent="0.25">
      <c r="J14" s="1"/>
      <c r="K14" s="1"/>
      <c r="L14" s="1"/>
      <c r="M14" s="1"/>
      <c r="P14">
        <v>43</v>
      </c>
      <c r="Q14" t="s">
        <v>3</v>
      </c>
    </row>
    <row r="15" spans="3:17" x14ac:dyDescent="0.25">
      <c r="J15" s="1"/>
      <c r="K15" s="1"/>
      <c r="L15" s="1"/>
      <c r="M15" s="1"/>
      <c r="P15">
        <v>96</v>
      </c>
      <c r="Q15" t="s">
        <v>10</v>
      </c>
    </row>
    <row r="16" spans="3:17" x14ac:dyDescent="0.25">
      <c r="J16" s="1"/>
      <c r="K16" s="1"/>
      <c r="L16" s="1"/>
      <c r="M16" s="1"/>
      <c r="P16">
        <v>143</v>
      </c>
      <c r="Q1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2024-08-20T10:00:29Z</dcterms:modified>
</cp:coreProperties>
</file>