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Q11" i="1"/>
  <c r="O14" i="1"/>
  <c r="K5" i="1"/>
  <c r="K15" i="1"/>
  <c r="K8" i="1"/>
  <c r="K3" i="1"/>
  <c r="K4" i="1" s="1"/>
  <c r="K9" i="1" l="1"/>
  <c r="K10" i="1" s="1"/>
  <c r="K12" i="1" s="1"/>
  <c r="K17" i="1" s="1"/>
  <c r="K20" i="1" l="1"/>
  <c r="K19" i="1"/>
  <c r="K18" i="1"/>
</calcChain>
</file>

<file path=xl/sharedStrings.xml><?xml version="1.0" encoding="utf-8"?>
<sst xmlns="http://schemas.openxmlformats.org/spreadsheetml/2006/main" count="18" uniqueCount="18">
  <si>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</si>
  <si>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</si>
  <si>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</si>
  <si>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</si>
  <si>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</si>
  <si>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</si>
  <si>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</si>
  <si>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</si>
  <si>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Area</t>
  </si>
  <si>
    <t>Rate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</si>
  <si>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</si>
  <si>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</si>
  <si>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</si>
  <si>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</si>
  <si>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</si>
  <si>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</si>
  <si>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FB</t>
  </si>
  <si>
    <t>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</si>
</sst>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3" fontId="0" fillId="0" borderId="1" xfId="0" applyNumberFormat="1" applyBorder="1"/>
    <xf numFmtId="10" fontId="0" fillId="0" borderId="1" xfId="0" applyNumberFormat="1" applyBorder="1"/>
    <xf numFmtId="43" fontId="0" fillId="0" borderId="1" xfId="1" applyFont="1" applyBorder="1"/>
    <xf numFmtId="0" fontId="0" fillId="2" borderId="1" xfId="0" applyFill="1" applyBorder="1"/>
    <xf numFmtId="43" fontId="0" fillId="2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Q20"/>
  <sheetViews>
    <sheetView tabSelected="1" workbookViewId="0">
      <selection activeCell="M18" sqref="M18"/>
    </sheetView>
  </sheetViews>
  <sheetFormatPr defaultRowHeight="15" x14ac:dyDescent="0.25"/>
  <cols>
    <col min="10" max="10" width="28.42578125" bestFit="1" customWidth="1"/>
    <col min="11" max="11" width="12.5703125" bestFit="1" customWidth="1"/>
  </cols>
  <sheetData>
    <row r="1" spans="10:17" x14ac:dyDescent="0.25">
      <c r="J1" s="1" t="s">
        <v>0</v>
      </c>
      <c r="K1" s="1">
        <v>2024</v>
      </c>
    </row>
    <row r="2" spans="10:17" x14ac:dyDescent="0.25">
      <c r="J2" s="1" t="s">
        <v>1</v>
      </c>
      <c r="K2" s="1">
        <v>2011</v>
      </c>
    </row>
    <row r="3" spans="10:17" x14ac:dyDescent="0.25">
      <c r="J3" s="1" t="s">
        <v>2</v>
      </c>
      <c r="K3" s="1">
        <f>K1-K2</f>
        <v>13</v>
      </c>
    </row>
    <row r="4" spans="10:17" x14ac:dyDescent="0.25">
      <c r="J4" s="1"/>
      <c r="K4" s="1">
        <f>60-K3</f>
        <v>47</v>
      </c>
    </row>
    <row r="5" spans="10:17" x14ac:dyDescent="0.25">
      <c r="J5" s="1" t="s">
        <v>3</v>
      </c>
      <c r="K5" s="2">
        <f>870*2800</f>
        <v>2436000</v>
      </c>
    </row>
    <row r="6" spans="10:17" x14ac:dyDescent="0.25">
      <c r="J6" s="1" t="s">
        <v>4</v>
      </c>
      <c r="K6" s="1"/>
    </row>
    <row r="7" spans="10:17" x14ac:dyDescent="0.25">
      <c r="J7" s="1"/>
      <c r="K7" s="1"/>
    </row>
    <row r="8" spans="10:17" x14ac:dyDescent="0.25">
      <c r="J8" s="1" t="s">
        <v>5</v>
      </c>
      <c r="K8" s="1">
        <f>100-10</f>
        <v>90</v>
      </c>
    </row>
    <row r="9" spans="10:17" x14ac:dyDescent="0.25">
      <c r="J9" s="1" t="s">
        <v>6</v>
      </c>
      <c r="K9" s="1">
        <f>K8*K3/60</f>
        <v>19.5</v>
      </c>
    </row>
    <row r="10" spans="10:17" x14ac:dyDescent="0.25">
      <c r="J10" s="1"/>
      <c r="K10" s="3">
        <f>K9%</f>
        <v>0.19500000000000001</v>
      </c>
    </row>
    <row r="11" spans="10:17" x14ac:dyDescent="0.25">
      <c r="J11" s="1"/>
      <c r="K11" s="1"/>
      <c r="O11">
        <v>699</v>
      </c>
      <c r="Q11">
        <f>O11+O13</f>
        <v>723</v>
      </c>
    </row>
    <row r="12" spans="10:17" x14ac:dyDescent="0.25">
      <c r="J12" s="1" t="s">
        <v>7</v>
      </c>
      <c r="K12" s="2">
        <f>ROUND((K5*K10),0)</f>
        <v>475020</v>
      </c>
      <c r="O12">
        <v>90</v>
      </c>
      <c r="P12" t="s">
        <v>16</v>
      </c>
    </row>
    <row r="13" spans="10:17" x14ac:dyDescent="0.25">
      <c r="J13" s="1" t="s">
        <v>8</v>
      </c>
      <c r="K13" s="2">
        <v>725</v>
      </c>
      <c r="O13">
        <v>24</v>
      </c>
      <c r="P13" t="s">
        <v>17</v>
      </c>
    </row>
    <row r="14" spans="10:17" x14ac:dyDescent="0.25">
      <c r="J14" s="1" t="s">
        <v>9</v>
      </c>
      <c r="K14" s="4">
        <v>10200</v>
      </c>
      <c r="O14">
        <f>SUM(O11:O13)</f>
        <v>813</v>
      </c>
    </row>
    <row r="15" spans="10:17" x14ac:dyDescent="0.25">
      <c r="J15" s="1" t="s">
        <v>10</v>
      </c>
      <c r="K15" s="2">
        <f>K14*K13</f>
        <v>7395000</v>
      </c>
    </row>
    <row r="16" spans="10:17" x14ac:dyDescent="0.25">
      <c r="J16" s="1" t="s">
        <v>11</v>
      </c>
      <c r="K16" s="1"/>
    </row>
    <row r="17" spans="10:13" x14ac:dyDescent="0.25">
      <c r="J17" s="5" t="s">
        <v>12</v>
      </c>
      <c r="K17" s="6">
        <f>K15-K12</f>
        <v>6919980</v>
      </c>
      <c r="M17">
        <f>K17/K13</f>
        <v>9544.7999999999993</v>
      </c>
    </row>
    <row r="18" spans="10:13" x14ac:dyDescent="0.25">
      <c r="J18" s="5" t="s">
        <v>13</v>
      </c>
      <c r="K18" s="6">
        <f>ROUND((K17*90%),0)</f>
        <v>6227982</v>
      </c>
    </row>
    <row r="19" spans="10:13" x14ac:dyDescent="0.25">
      <c r="J19" s="5" t="s">
        <v>14</v>
      </c>
      <c r="K19" s="6">
        <f>ROUND((K17*80%),0)</f>
        <v>5535984</v>
      </c>
    </row>
    <row r="20" spans="10:13" x14ac:dyDescent="0.25">
      <c r="J20" s="5" t="s">
        <v>15</v>
      </c>
      <c r="K20" s="6">
        <f>MROUND((K17*0.025/12),500)</f>
        <v>14500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2024-08-17T11:34:03Z</dcterms:modified>
</cp:coreProperties>
</file>